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<sst xmlns="http://schemas.openxmlformats.org/spreadsheetml/2006/main" count="1085" uniqueCount="623">
  <si>
    <t>шт</t>
  </si>
  <si>
    <t>Спирнцовка лабораторный №3</t>
  </si>
  <si>
    <t>Спирнцовка лабораторный №1</t>
  </si>
  <si>
    <t xml:space="preserve">Камера Горяева </t>
  </si>
  <si>
    <t>наб</t>
  </si>
  <si>
    <t xml:space="preserve">Диагностикум бруцеллезный </t>
  </si>
  <si>
    <t>литр</t>
  </si>
  <si>
    <t xml:space="preserve">Романовский жидкий </t>
  </si>
  <si>
    <t>фл</t>
  </si>
  <si>
    <t>Метиленовый синий 100гр</t>
  </si>
  <si>
    <t>кг</t>
  </si>
  <si>
    <t>Красно-кровяная соль</t>
  </si>
  <si>
    <t xml:space="preserve">Иммерсионное масло </t>
  </si>
  <si>
    <t xml:space="preserve">Индикатор RENTAPHAN для опр белка и глюкозы в моче </t>
  </si>
  <si>
    <t xml:space="preserve">Маркеры водостойкие </t>
  </si>
  <si>
    <t xml:space="preserve">Серная кислота </t>
  </si>
  <si>
    <t>Йод кристалический</t>
  </si>
  <si>
    <t xml:space="preserve">Секундомер </t>
  </si>
  <si>
    <t>Стекло покровное 18х18</t>
  </si>
  <si>
    <t>Стекло предметное одноразовые</t>
  </si>
  <si>
    <t>Натрий 01-Витал</t>
  </si>
  <si>
    <t xml:space="preserve">Калий 01-Витал </t>
  </si>
  <si>
    <t xml:space="preserve">Кальций 01-Витал </t>
  </si>
  <si>
    <t>Иглы для вакутайнеров (для взятие крови из вены)</t>
  </si>
  <si>
    <t xml:space="preserve">Натрий гидроокись </t>
  </si>
  <si>
    <t xml:space="preserve">Сульфасалициловая кислота </t>
  </si>
  <si>
    <t xml:space="preserve">Цитрат лимнно-кислый </t>
  </si>
  <si>
    <t xml:space="preserve">Тест для определение скрытой крови в кале </t>
  </si>
  <si>
    <t xml:space="preserve">Контрольная сывортка для биохимического анализа </t>
  </si>
  <si>
    <t xml:space="preserve">Техпластин </t>
  </si>
  <si>
    <t>уп</t>
  </si>
  <si>
    <t>Тест полоски для аппарата Accu-Chek Актив 50шт/уп</t>
  </si>
  <si>
    <t>Тест полоски Аккутренд глюкоза №25</t>
  </si>
  <si>
    <t>Тест полоски Аккутренд холестерин №25</t>
  </si>
  <si>
    <t>Петля бактериальная 3млх5мл</t>
  </si>
  <si>
    <t>Целиндр на 50мл</t>
  </si>
  <si>
    <t>Пипетка Сали</t>
  </si>
  <si>
    <t xml:space="preserve">Пипетка Панченково капиляр СОЭ </t>
  </si>
  <si>
    <t xml:space="preserve">Пипетка 1мл </t>
  </si>
  <si>
    <t xml:space="preserve">пипетка 2мл </t>
  </si>
  <si>
    <t>Пипетка 5мл</t>
  </si>
  <si>
    <t>Пипетка 10мл</t>
  </si>
  <si>
    <t xml:space="preserve">Бумага фильтровальная </t>
  </si>
  <si>
    <t>Пробирки химические 10х5</t>
  </si>
  <si>
    <t>Пробирка центрифужная 50,0</t>
  </si>
  <si>
    <t>Пробирки вакутайнер с желтой крышкой 5,0</t>
  </si>
  <si>
    <t>Пробирки Вакутайнер на 5мл с красной крышкой без наполнителя</t>
  </si>
  <si>
    <t>Побирки Вакутайнер на 4,5мл с голубой крышкой с цитратом натрия</t>
  </si>
  <si>
    <t>Пробирки вакутайнер биохимические с красной крышкой</t>
  </si>
  <si>
    <t>Пробирка вакутайнер 3,8% нитрат натрия</t>
  </si>
  <si>
    <t xml:space="preserve">Пробирка Вакутайнер ЕДТА-2мл с фиолетовой крышкой </t>
  </si>
  <si>
    <t>кор</t>
  </si>
  <si>
    <t>Д иммуноглобулин Антирезус Rho/D №1</t>
  </si>
  <si>
    <t>Журнал контроля І9 к приказу І48 от 27 января 2015года</t>
  </si>
  <si>
    <t xml:space="preserve">Набор для опр триглицериды Витал </t>
  </si>
  <si>
    <t>Тест на сердечный тропонин №30</t>
  </si>
  <si>
    <t>набор</t>
  </si>
  <si>
    <t xml:space="preserve">Набор для исследования спиномозговой жидкости </t>
  </si>
  <si>
    <t>Альфа амилаза АМS 100 набор</t>
  </si>
  <si>
    <t xml:space="preserve">Набор красителей для окраски по Циль-Нилсена </t>
  </si>
  <si>
    <t xml:space="preserve">Кристаллический йод </t>
  </si>
  <si>
    <t xml:space="preserve">Натрий ОН </t>
  </si>
  <si>
    <t>Лимонно кислый натрий сухой</t>
  </si>
  <si>
    <t xml:space="preserve">Азотная кислота </t>
  </si>
  <si>
    <t xml:space="preserve">Кетофан </t>
  </si>
  <si>
    <t xml:space="preserve">Комплимент сухой </t>
  </si>
  <si>
    <t>Глюкофан Россия 50опр</t>
  </si>
  <si>
    <t>Набор АСТ-Лахема</t>
  </si>
  <si>
    <t>Набор АЛТ - Лахема</t>
  </si>
  <si>
    <t>Холестерин -Витал</t>
  </si>
  <si>
    <t>Железо-Витал -12 2х100мл Россия</t>
  </si>
  <si>
    <t>Железо 700опр - Лахема</t>
  </si>
  <si>
    <t>Тимоловая проба 300ТТТ-300 Лахема</t>
  </si>
  <si>
    <t>Гемоглобин  Витал</t>
  </si>
  <si>
    <t>Ревматоидный фактор</t>
  </si>
  <si>
    <t xml:space="preserve">С реактивный белок с капилярами </t>
  </si>
  <si>
    <t>Мочевина-Витал-02</t>
  </si>
  <si>
    <t>Мочевина ферментативный Лахема 200 опр</t>
  </si>
  <si>
    <t>Креатинин -100 опр Витал</t>
  </si>
  <si>
    <t>Набор глюкозы ферментативный</t>
  </si>
  <si>
    <t>Диастаз Лахема</t>
  </si>
  <si>
    <t>Гемолитическая сывортка</t>
  </si>
  <si>
    <t>Антиген кардиолипиновый для реакций связывания комплимента РСК</t>
  </si>
  <si>
    <t>Антиген кардиолепиновый для микрореакций РМП</t>
  </si>
  <si>
    <t>Антиген ультразвучный трепонемный</t>
  </si>
  <si>
    <t>Уксусная кислота ледяная</t>
  </si>
  <si>
    <t>Уксусная кислота 3% (концентрированная)</t>
  </si>
  <si>
    <t>АЧТВ-тест (Тест, имитирующий процесс коагуляции (свертывания крови) по внутреннему пути)</t>
  </si>
  <si>
    <t>Билирубин-Лахема 100 опр</t>
  </si>
  <si>
    <t>Азопирам -СК</t>
  </si>
  <si>
    <t>Наименование</t>
  </si>
  <si>
    <t>№</t>
  </si>
  <si>
    <t>Набор для кататеризаций для подключичный катерезаций 3F</t>
  </si>
  <si>
    <t>Набор для кататеризаций для подключичный катерезаций 4F</t>
  </si>
  <si>
    <t>Набор для кататеризаций для подключичный катерезаций 5F</t>
  </si>
  <si>
    <t>Набор для кататеризаций для подключичный катерезаций 6F</t>
  </si>
  <si>
    <t>Набор для кататеризаций для подключичный катерезаций 7F</t>
  </si>
  <si>
    <t>Набор для кататеризаций для подключичный катерезаций 8F</t>
  </si>
  <si>
    <t>Экспресс тест для опр ВИЧ 1,2 Комплект входит:скарификатор,капиляр,салфетка</t>
  </si>
  <si>
    <t>Кортейнер для утилизации использованных шприцов,игл и острых предметов 5,0L для отходов класс Б</t>
  </si>
  <si>
    <t>Пакет Класс А 800-900 белый</t>
  </si>
  <si>
    <t>Пакет Класс Б 800-900 желтый</t>
  </si>
  <si>
    <t>Пакет Класс В 800-900 красный</t>
  </si>
  <si>
    <t>Лейкопластырь 3х500</t>
  </si>
  <si>
    <t>Лейкопластырь 2х500</t>
  </si>
  <si>
    <t>Марля</t>
  </si>
  <si>
    <t>метр</t>
  </si>
  <si>
    <t>Маски одноразовые</t>
  </si>
  <si>
    <t>Термометр для холодильника</t>
  </si>
  <si>
    <t>Тонометр для изм АД</t>
  </si>
  <si>
    <t>Тонометр для изм АД (Детский)</t>
  </si>
  <si>
    <t>Система для вв р-ра</t>
  </si>
  <si>
    <t>Термометр мед электронный</t>
  </si>
  <si>
    <t>Шприц Жанэ</t>
  </si>
  <si>
    <t>Скальпель стер однораз №24</t>
  </si>
  <si>
    <t>Вата не стер 50гр малыш и малышка</t>
  </si>
  <si>
    <t xml:space="preserve">Клеенка подкладная </t>
  </si>
  <si>
    <t xml:space="preserve">Спиртовая салфетка </t>
  </si>
  <si>
    <t xml:space="preserve">Тазик металически </t>
  </si>
  <si>
    <t>р/р Желатина 10% 10мл</t>
  </si>
  <si>
    <t>амп</t>
  </si>
  <si>
    <t>Цоликлон анти "А" 10 доза 10мл</t>
  </si>
  <si>
    <t>Цоликлон анти "В" 10 доза 10мл</t>
  </si>
  <si>
    <t>Цоликлон анти "АВ" 10 доза 10мл</t>
  </si>
  <si>
    <t>Цоликлон супер "Д" 10 доза 5мл</t>
  </si>
  <si>
    <t xml:space="preserve">Канюля вв перефирические №14 </t>
  </si>
  <si>
    <t>Канюля вв перефирические №16</t>
  </si>
  <si>
    <t>Канюля вв перефирические №18</t>
  </si>
  <si>
    <t>Канюля вв перефирические №20</t>
  </si>
  <si>
    <t>Канюля вв перефирические №22</t>
  </si>
  <si>
    <t>Канюля вв перефирические №24</t>
  </si>
  <si>
    <t>Канюля вв перефирические №26</t>
  </si>
  <si>
    <t>Катетер Фолея 2х ходовой №12</t>
  </si>
  <si>
    <t>Катетер Фолея 2х ходовой №14</t>
  </si>
  <si>
    <t>Катетер Фолея 2х ходовой №16</t>
  </si>
  <si>
    <t>Катетер Фолея 2х ходовой №18</t>
  </si>
  <si>
    <t>Катетер Фолея 2х ходовой №20</t>
  </si>
  <si>
    <t>Катетер Фолея 2х ходовой №22</t>
  </si>
  <si>
    <t>Игла спинальной анестезий G26</t>
  </si>
  <si>
    <t>Кетгут USP 0 met 4 с иглой</t>
  </si>
  <si>
    <t>Кетгут USP 2 met 6 с иглой</t>
  </si>
  <si>
    <t>Кетгут USP 2/0 met 3,5 с иглой</t>
  </si>
  <si>
    <t>Кетгут USP 3/0 met 3 с иглой</t>
  </si>
  <si>
    <t>Кетгут USP 4/0 met 2 с иглой</t>
  </si>
  <si>
    <t>Кетгут USP 5/0 met 1,5 с иглой</t>
  </si>
  <si>
    <t>Кетгут USP 4/0 с иглой</t>
  </si>
  <si>
    <t>Лавсан USP 1 met 4 с иглой</t>
  </si>
  <si>
    <t>Лавсан USP 2 met 5 с иглой</t>
  </si>
  <si>
    <t>Лавсан USP 2/0 met 3 с иглой</t>
  </si>
  <si>
    <t>ПГА USP 2 met 5 с иглой</t>
  </si>
  <si>
    <t>ПГА USP 0 met 4 с иглой</t>
  </si>
  <si>
    <t>ПГА USP 1 met 6 с иглой</t>
  </si>
  <si>
    <t>Капрон USP 3/0 met 2</t>
  </si>
  <si>
    <t>Капрон USP 1 met 3</t>
  </si>
  <si>
    <t>Капрон USP 1 met 4</t>
  </si>
  <si>
    <t>Капрон USP 2 met 5</t>
  </si>
  <si>
    <t>Викрил USP 0 met 4 c иглой</t>
  </si>
  <si>
    <t>Викрил USP 1 met 5 c иглой</t>
  </si>
  <si>
    <t>Викрил USP 2 met 6 c иглой</t>
  </si>
  <si>
    <t>Викрил USP 2/0 met 6 c иглой</t>
  </si>
  <si>
    <t>Шелк хирургический №1 с иглой</t>
  </si>
  <si>
    <t>Шелк хирургический №2 с иглой</t>
  </si>
  <si>
    <t>Шелк хирургический №3 с иглой</t>
  </si>
  <si>
    <t>Шелк хирургический №3,5 с иглой</t>
  </si>
  <si>
    <t>Шелк хирургический №4 с иглой</t>
  </si>
  <si>
    <t>Шелк хирургический №5 с иглой</t>
  </si>
  <si>
    <t xml:space="preserve">Носовая кислородный магистраль </t>
  </si>
  <si>
    <t>Коробка стер круглая КСК-3</t>
  </si>
  <si>
    <t>Коробка стер круглая КСК-6</t>
  </si>
  <si>
    <t>Коробка стер круглая КСК-9</t>
  </si>
  <si>
    <t>Коробка стер круглая КСК-12</t>
  </si>
  <si>
    <t>Коробка стер круглая КСК-18</t>
  </si>
  <si>
    <t>Бак для сбора отходов класс "Б" на 20л с крышкой</t>
  </si>
  <si>
    <t>Бак для сбора отходов класс "Б" на 10л с крышкой</t>
  </si>
  <si>
    <t>Бак для сбора отходов класс "А" на 10л с крышкой</t>
  </si>
  <si>
    <t>Бак для сбора отходов класс "В" на 5л с крышкой</t>
  </si>
  <si>
    <t>Бак для сбора отходов класс "А" на 5л с крышкой</t>
  </si>
  <si>
    <t>Бак для сбора отходов класс "Б" на 5л с крышкой</t>
  </si>
  <si>
    <t>Аппарат Боброва</t>
  </si>
  <si>
    <t xml:space="preserve">Зажим Кохера </t>
  </si>
  <si>
    <t>Зажим кровоост</t>
  </si>
  <si>
    <t xml:space="preserve">Зажим Микулича </t>
  </si>
  <si>
    <t xml:space="preserve">Зажим мягкий Изогнутый </t>
  </si>
  <si>
    <t>Иглодержатель</t>
  </si>
  <si>
    <t>Ножница остроконечные</t>
  </si>
  <si>
    <t>Зонд желудочный №6</t>
  </si>
  <si>
    <t>Зонд желудочный №8</t>
  </si>
  <si>
    <t>Зонд желудочный №10</t>
  </si>
  <si>
    <t>Зонд желудочный №12</t>
  </si>
  <si>
    <t>Зонд желудочный №16</t>
  </si>
  <si>
    <t>Зонд желудочный №18</t>
  </si>
  <si>
    <t>Зонд желудочный №20</t>
  </si>
  <si>
    <t>Зонд желудочный №22</t>
  </si>
  <si>
    <t>Зонд желудочный №24</t>
  </si>
  <si>
    <t>Зонд желудочный №26</t>
  </si>
  <si>
    <t>Лезвия одноразовые №10</t>
  </si>
  <si>
    <t>Лезвия одноразовые №21</t>
  </si>
  <si>
    <t>Ручка для скальпеля</t>
  </si>
  <si>
    <t>Трубка эндотрахиальная с манжетой 3,0</t>
  </si>
  <si>
    <t>Трубка эндотрахиальная с манжетой 3,5</t>
  </si>
  <si>
    <t>Трубка эндотрахиальная с манжетой 4</t>
  </si>
  <si>
    <t>Трубка эндотрахиальная с манжетой 4,5</t>
  </si>
  <si>
    <t>Трубка эндотрахиальная с манжетой 5</t>
  </si>
  <si>
    <t>Трубка эндотрахиальная с манжетой 5,5</t>
  </si>
  <si>
    <t>Трубка эндотрахиальная с манжетой 6</t>
  </si>
  <si>
    <t>Трубка эндотрахиальная с манжетой 6,5</t>
  </si>
  <si>
    <t>Трубка эндотрахиальная с манжетой 7</t>
  </si>
  <si>
    <t>Трубка эндотрахиальная с манжетой 7,5</t>
  </si>
  <si>
    <t>Трубка эндотрахиальная с манжетой 8</t>
  </si>
  <si>
    <t>Трубка эндотрахиальная с манжетой 8,5</t>
  </si>
  <si>
    <t xml:space="preserve">Штатив для переливания </t>
  </si>
  <si>
    <t xml:space="preserve">Сумка реанимационная </t>
  </si>
  <si>
    <t>Набор для эпидуальной анестезий №16</t>
  </si>
  <si>
    <t>шит</t>
  </si>
  <si>
    <t xml:space="preserve">Облучатель бактерицидный </t>
  </si>
  <si>
    <t>Бинт гипсовый 10х270</t>
  </si>
  <si>
    <t>Бинт гипсовый 15х270</t>
  </si>
  <si>
    <t>Бинт гипсовый 20х270</t>
  </si>
  <si>
    <t>Пинцет анатомический 150мм</t>
  </si>
  <si>
    <t xml:space="preserve">Пинцет хирургический </t>
  </si>
  <si>
    <t xml:space="preserve">Пинцет изогнутый </t>
  </si>
  <si>
    <t xml:space="preserve">Шпатель одноразовый </t>
  </si>
  <si>
    <t>Шпатель металический</t>
  </si>
  <si>
    <t>Стеритест 132/20 №1000 с жкрналом</t>
  </si>
  <si>
    <t>Стериконт 132/20 №1000 с журналом</t>
  </si>
  <si>
    <t>Стеритест 120/45 №1000 с журналом</t>
  </si>
  <si>
    <t xml:space="preserve">Стериконт 120/45 №1000 с журналом </t>
  </si>
  <si>
    <t>Стеритест 180/60 №1000 с жкрналом</t>
  </si>
  <si>
    <t xml:space="preserve">Медис 180/60 №1000 с журналом </t>
  </si>
  <si>
    <t>Медис 132 опр 2000</t>
  </si>
  <si>
    <t xml:space="preserve">Крафт бумага </t>
  </si>
  <si>
    <t>Зонд питательный назогастральный №6FR</t>
  </si>
  <si>
    <t>Зонд питательный назогастральный №8FR</t>
  </si>
  <si>
    <t xml:space="preserve">Мочеприемник взрослый 1000мл </t>
  </si>
  <si>
    <t>Мочеприемник новорожденный 100мл</t>
  </si>
  <si>
    <t>Даптчик для измериния сатурации SPO</t>
  </si>
  <si>
    <t xml:space="preserve">Наконечники сьемные для аппарата OtO READ отоакустической эмисси 3мм </t>
  </si>
  <si>
    <t>Термобумага для аппарата OtO READ отоакустичской эмиссии</t>
  </si>
  <si>
    <t xml:space="preserve">Скобы для пуповины </t>
  </si>
  <si>
    <t>Браслеты для новорожденных (роз и синий)</t>
  </si>
  <si>
    <t>Жгут кроостанавливающий автоматический</t>
  </si>
  <si>
    <t xml:space="preserve">Бахилы </t>
  </si>
  <si>
    <t>Стетоскоп</t>
  </si>
  <si>
    <t>Катетер носовой для кислородной терапий 1,8</t>
  </si>
  <si>
    <t>Катетер пупочный 5F</t>
  </si>
  <si>
    <t>Катетер пупочный 6F</t>
  </si>
  <si>
    <t>Тегадерм 3М /прозрачная пленочная повязка с окантовкой р-р 2,5*3,0</t>
  </si>
  <si>
    <t>Проявитель 2х20л</t>
  </si>
  <si>
    <t>Закрепитель 2х20</t>
  </si>
  <si>
    <t>R-пленка "AGFA" 35х43</t>
  </si>
  <si>
    <t>R-пленка "AGFA"30х40</t>
  </si>
  <si>
    <t>R-пленка "AGFA"24х30</t>
  </si>
  <si>
    <t>Кассеты Кодак 35х43</t>
  </si>
  <si>
    <t>Кассеты Кодак 30х40</t>
  </si>
  <si>
    <t>Кассеты Кодак 24х30</t>
  </si>
  <si>
    <t>Кассеты Кодак 18х24</t>
  </si>
  <si>
    <t>Флюропленка Retina 70х30,50</t>
  </si>
  <si>
    <t>Фартук ренгенозащитный взрослый</t>
  </si>
  <si>
    <t xml:space="preserve">Фартук ренгенозащитный детский </t>
  </si>
  <si>
    <t xml:space="preserve">Воротник ренгенозащитный </t>
  </si>
  <si>
    <t>ВРд-0,5 Воротник ренгенозащитный детский</t>
  </si>
  <si>
    <t xml:space="preserve">Рукавица ренгенозащитный </t>
  </si>
  <si>
    <t xml:space="preserve">Гигрометр </t>
  </si>
  <si>
    <t>ЭКГ лента Юкард 100   800х30</t>
  </si>
  <si>
    <t>ЭКГ -лента Cardipa 800  216*30 тип 812 N</t>
  </si>
  <si>
    <t>Гель для ЭКГ 250гр</t>
  </si>
  <si>
    <t>Емкость контейнер для хранения термометров EXT, код 2402</t>
  </si>
  <si>
    <t>Лоток почкообразный</t>
  </si>
  <si>
    <t>лоток полимерный прямоугольный</t>
  </si>
  <si>
    <t>ЭКГ лента 12 канальный 210х20</t>
  </si>
  <si>
    <t>Термодиаграмная бумага для УЗИ 110х20</t>
  </si>
  <si>
    <t>Презерватив №3</t>
  </si>
  <si>
    <t>Простынья однораз</t>
  </si>
  <si>
    <t>Термометр водяной 50</t>
  </si>
  <si>
    <t>Термометр водяной 100</t>
  </si>
  <si>
    <t>Лампа TUV Филлипс 30W</t>
  </si>
  <si>
    <t>Подушка кислородная</t>
  </si>
  <si>
    <t>Катетер (зонд) питательный для новорожденных СН-04-40см</t>
  </si>
  <si>
    <t>Канюля назальная кислородная</t>
  </si>
  <si>
    <t>ш</t>
  </si>
  <si>
    <t>Мешок Амбу</t>
  </si>
  <si>
    <t>Спейсер для инголяций 5см</t>
  </si>
  <si>
    <t>Грелка  №3</t>
  </si>
  <si>
    <t>Часы сигнальные процедурные</t>
  </si>
  <si>
    <t>Часы песочные 3мин,5мин,10мин</t>
  </si>
  <si>
    <t xml:space="preserve">Стакан мерный </t>
  </si>
  <si>
    <t xml:space="preserve">Воронка </t>
  </si>
  <si>
    <t xml:space="preserve">Кружка Эсмарха </t>
  </si>
  <si>
    <t>Емкость для сбора колющие -режущих мед отходов ЕЛАТ-03</t>
  </si>
  <si>
    <t xml:space="preserve">Экран пластмассовая для предохранения глаз мед </t>
  </si>
  <si>
    <t>Тест на берем №100</t>
  </si>
  <si>
    <t xml:space="preserve">Кувез </t>
  </si>
  <si>
    <t>Гель для УЗИ</t>
  </si>
  <si>
    <t>Игла бабочка №16</t>
  </si>
  <si>
    <t>Игла бабочка №23</t>
  </si>
  <si>
    <t>Воздуховод стер</t>
  </si>
  <si>
    <t xml:space="preserve">Зеркало носовое взрослое длина губок 22мм </t>
  </si>
  <si>
    <t xml:space="preserve">Зеркало носовое детское </t>
  </si>
  <si>
    <t xml:space="preserve">Ловный рефлектор </t>
  </si>
  <si>
    <t xml:space="preserve">Кручок для удаления инордн тела из носа </t>
  </si>
  <si>
    <t>Шипцы гортанные для удаления инордного тела</t>
  </si>
  <si>
    <t>Катетер аспирационный для отсасывания слизи 4FR-vakon</t>
  </si>
  <si>
    <t>Катетер аспирационный для отсасывания слизи 8FR-vakon</t>
  </si>
  <si>
    <t xml:space="preserve">Зонд ушной металический </t>
  </si>
  <si>
    <t>Гортанное зеркало</t>
  </si>
  <si>
    <t>Ушной варонка металический</t>
  </si>
  <si>
    <t xml:space="preserve">Маски респираторы с фильтром 1872М </t>
  </si>
  <si>
    <t>Респиратор одноразовый</t>
  </si>
  <si>
    <t>Наконечники для клизмы однораз</t>
  </si>
  <si>
    <t xml:space="preserve">Штатив -бокс для хранения предметных стекол </t>
  </si>
  <si>
    <t>Штатив для мазков</t>
  </si>
  <si>
    <t>Спираль внутриматочный</t>
  </si>
  <si>
    <t>Краска для ВГД</t>
  </si>
  <si>
    <t>Спринцовка №1,№3,№5,№7</t>
  </si>
  <si>
    <t>Термопленка UPT-210BL</t>
  </si>
  <si>
    <t>рул</t>
  </si>
  <si>
    <t>Итого:</t>
  </si>
  <si>
    <t>цена</t>
  </si>
  <si>
    <t>Иглодержатель с поршнем G22</t>
  </si>
  <si>
    <t>МНН</t>
  </si>
  <si>
    <t>Торг назв</t>
  </si>
  <si>
    <t>сумма</t>
  </si>
  <si>
    <t xml:space="preserve">сумма </t>
  </si>
  <si>
    <t>Альбумин</t>
  </si>
  <si>
    <t>Аминокапроновая кислота</t>
  </si>
  <si>
    <t>Аминокапроновая кислота 5%, 100мл</t>
  </si>
  <si>
    <t>Аминофиллин</t>
  </si>
  <si>
    <t>Эуфиллин 2,4% 5мл</t>
  </si>
  <si>
    <t>контейнер</t>
  </si>
  <si>
    <t xml:space="preserve">Амитрипиллин </t>
  </si>
  <si>
    <t>Амитриптиллин 25мг таб</t>
  </si>
  <si>
    <t>таб</t>
  </si>
  <si>
    <t xml:space="preserve">Амоксициллин </t>
  </si>
  <si>
    <t>Хиконцил 500мг капс</t>
  </si>
  <si>
    <t>капс</t>
  </si>
  <si>
    <t xml:space="preserve">Ампициллин </t>
  </si>
  <si>
    <t>Ампициллин 0,5г</t>
  </si>
  <si>
    <t xml:space="preserve">Аскорбиновая кислота </t>
  </si>
  <si>
    <t>Аскорбиновая кислота 5% 2мл</t>
  </si>
  <si>
    <t xml:space="preserve">Ацетилсалициловая кислота </t>
  </si>
  <si>
    <t>Ас-тромбин 100мг</t>
  </si>
  <si>
    <t>Бензилпенициллин</t>
  </si>
  <si>
    <t>Бензилпенициллин 1г</t>
  </si>
  <si>
    <t xml:space="preserve">Бинт не стер </t>
  </si>
  <si>
    <t>Бинт не стер 7х14</t>
  </si>
  <si>
    <t>Бинт стер</t>
  </si>
  <si>
    <t>бинт стер 7х14</t>
  </si>
  <si>
    <t xml:space="preserve">Гентамицин </t>
  </si>
  <si>
    <t>Гентмицин сульфат 4% 2мл</t>
  </si>
  <si>
    <t>Гепарин</t>
  </si>
  <si>
    <t>Гепасан 5000МЕ/мл,5мл</t>
  </si>
  <si>
    <t>Дексаметазон</t>
  </si>
  <si>
    <t>Дексаметазон 4мг/мл,1мл</t>
  </si>
  <si>
    <t>Декстран</t>
  </si>
  <si>
    <t>Декстроза</t>
  </si>
  <si>
    <t>Глюкоза 40% 5мл</t>
  </si>
  <si>
    <t xml:space="preserve">Диклофенак </t>
  </si>
  <si>
    <t>Диклоген 75мг/3мл ,3мл</t>
  </si>
  <si>
    <t>Диклофенак 25мг</t>
  </si>
  <si>
    <t>Дифенгидрамин</t>
  </si>
  <si>
    <t>Димедрол 1% 1мл</t>
  </si>
  <si>
    <t xml:space="preserve">Доксициклин </t>
  </si>
  <si>
    <t>Доксициклин -СВС 0,1г</t>
  </si>
  <si>
    <t xml:space="preserve">Допамин </t>
  </si>
  <si>
    <t>Допамин 4% 5мл</t>
  </si>
  <si>
    <t xml:space="preserve">Железа (11) сульфат сухой+Аскорбиновая кислота </t>
  </si>
  <si>
    <t xml:space="preserve">Ферровит </t>
  </si>
  <si>
    <t>Ферровит-С  100мл сироп</t>
  </si>
  <si>
    <t xml:space="preserve">Зеркало </t>
  </si>
  <si>
    <t>Зеркало Куско р-р L</t>
  </si>
  <si>
    <t>Зеркало Куско р-р S</t>
  </si>
  <si>
    <t>Зеркало Куско р-р M</t>
  </si>
  <si>
    <t>Зонд желудочный р-р СН 12</t>
  </si>
  <si>
    <t>Зонд желудочный с делениями 45,55,65,75</t>
  </si>
  <si>
    <t>Зонд желудочный р-р СН 16</t>
  </si>
  <si>
    <t>Зонд желудочный с делениями 45,55,65,76</t>
  </si>
  <si>
    <t>Зонд желудочный р-р СН 18</t>
  </si>
  <si>
    <t>Зонд желудочный с делениями 45,55,65,77</t>
  </si>
  <si>
    <t>Зонд желудочный р-р СН 6</t>
  </si>
  <si>
    <t>Зонд желудочный с делениями 45,55,65,78</t>
  </si>
  <si>
    <t>Зонд желудочный р-р СН 8</t>
  </si>
  <si>
    <t>Зонд желудочный с делениями 45,55,65,79</t>
  </si>
  <si>
    <t>Изособит динитрат</t>
  </si>
  <si>
    <t>Изосорбит динитрат 0,1% 10мл</t>
  </si>
  <si>
    <t>Инсулин двухфазный человеческий генно-инженерный (308/70)</t>
  </si>
  <si>
    <t>Микстрад 30НМ 100 МЕ/мл 10мл</t>
  </si>
  <si>
    <t xml:space="preserve">Калия хлорид </t>
  </si>
  <si>
    <t>Калия хлорид 40мг/мл,10мл</t>
  </si>
  <si>
    <t xml:space="preserve">Кальуия хлорид </t>
  </si>
  <si>
    <t>Кальция хлорид 10% 5мл</t>
  </si>
  <si>
    <t xml:space="preserve">Каптоприл </t>
  </si>
  <si>
    <t>Каптоприл Вива Фарм  25мг</t>
  </si>
  <si>
    <t xml:space="preserve">Карбамазепин </t>
  </si>
  <si>
    <t>Финлепсин 200мг</t>
  </si>
  <si>
    <t>Катетер Нелатона СН 10</t>
  </si>
  <si>
    <t>катетер Нелатона 40см диаметр 3,3мм</t>
  </si>
  <si>
    <t>Катетер Нелатона СН 12</t>
  </si>
  <si>
    <t>катетер Нелатона 40см диаметр 4,0мм</t>
  </si>
  <si>
    <t>Катетер Нелатона СН 14</t>
  </si>
  <si>
    <t>катетер Нелатона 40см диаметр 4,7мм</t>
  </si>
  <si>
    <t>Катетер Нелатона СН 6</t>
  </si>
  <si>
    <t>катетер Нелатона 40см диаметр 2,0мм</t>
  </si>
  <si>
    <t>Катетер Нелатона СН 8</t>
  </si>
  <si>
    <t>катетер Нелатона 40см диаметр 2,7мм</t>
  </si>
  <si>
    <t>катетер Нелатона 52см диаметр 3,3мм</t>
  </si>
  <si>
    <t>Катетер отсасывающий р-р СН 10</t>
  </si>
  <si>
    <t>Катетер отсасывающий р-р СН 6</t>
  </si>
  <si>
    <t>катетер Нелатона 52см диаметр 2,0мм</t>
  </si>
  <si>
    <t>Катетер отсасывающий р-р СН 8</t>
  </si>
  <si>
    <t>катетер Нелатона 52см диаметр 2,7мм</t>
  </si>
  <si>
    <t>Катетер уретральный женский р-р СН 16</t>
  </si>
  <si>
    <t>катетер уретральный СН 16 длиной 18см , диаметр 5,2мм</t>
  </si>
  <si>
    <t>Катетер уретральный женский р-р СН 18</t>
  </si>
  <si>
    <t>катетер уретральный СН 18 длиной 18см , диаметр 6,0мм</t>
  </si>
  <si>
    <t>Катетер уретральный женский р-р СН 20</t>
  </si>
  <si>
    <t>катетер уретральный СН 18 длиной 18см , диаметр 6,7мм</t>
  </si>
  <si>
    <t xml:space="preserve">Кетамин </t>
  </si>
  <si>
    <t>кетамин 50мг/мл,10мл</t>
  </si>
  <si>
    <t xml:space="preserve">Кетопрофен </t>
  </si>
  <si>
    <t>Кетотоп 10мг/2мл,2мл</t>
  </si>
  <si>
    <t xml:space="preserve">Клопидрогрел </t>
  </si>
  <si>
    <t>КЛОВИКС 75, 75мг</t>
  </si>
  <si>
    <t xml:space="preserve">Комплект акушерский </t>
  </si>
  <si>
    <t>Комплект акушерский -КА</t>
  </si>
  <si>
    <t>Комплект белья акушерский</t>
  </si>
  <si>
    <t>Комплект белья акушерский КБР</t>
  </si>
  <si>
    <t>комп</t>
  </si>
  <si>
    <t xml:space="preserve">Комплект изделий геникологическог осмотра </t>
  </si>
  <si>
    <t>Комплект изделий геникологическог осмотра НГ-3, зеркало М</t>
  </si>
  <si>
    <t>Комплект изделий геникологическог осмотра НГ-3, зеркало L</t>
  </si>
  <si>
    <t>Комплект изделий геникологическог осмотра НГ-3, зеркало S</t>
  </si>
  <si>
    <t xml:space="preserve">Комплект хирургический стер </t>
  </si>
  <si>
    <t>Комплект хирургический стер - КХ</t>
  </si>
  <si>
    <t>Комплект хирургический стер - КХО</t>
  </si>
  <si>
    <t xml:space="preserve">Лидокаин </t>
  </si>
  <si>
    <t>Лидокаин аэрозоль 10%,38г</t>
  </si>
  <si>
    <t>Лидокаин нидрохлорид 2% 2мл</t>
  </si>
  <si>
    <t xml:space="preserve">Лизиноприл </t>
  </si>
  <si>
    <t xml:space="preserve">Лорносикам </t>
  </si>
  <si>
    <t>Ксефокам 8мг</t>
  </si>
  <si>
    <t xml:space="preserve">Магния сульфат </t>
  </si>
  <si>
    <t>Магния сульфат 25% 5мл</t>
  </si>
  <si>
    <t>Маннитол</t>
  </si>
  <si>
    <t>Маннитол 15% 200мл</t>
  </si>
  <si>
    <t xml:space="preserve">Метамизол натрия </t>
  </si>
  <si>
    <t>Анальгин 50% 2мл</t>
  </si>
  <si>
    <t xml:space="preserve">Метоклопромид </t>
  </si>
  <si>
    <t>Церукал 10мг</t>
  </si>
  <si>
    <t>Церулин 0,5% 2мл</t>
  </si>
  <si>
    <t xml:space="preserve">Метронидазол </t>
  </si>
  <si>
    <t>Метронидазол 0,5% 100мл</t>
  </si>
  <si>
    <t xml:space="preserve">Мизопростол </t>
  </si>
  <si>
    <t>Мизопростол 0,2мг</t>
  </si>
  <si>
    <t>Мифепристон</t>
  </si>
  <si>
    <t>Миропристон таб 200мг</t>
  </si>
  <si>
    <t xml:space="preserve">Натрия тиосульфат </t>
  </si>
  <si>
    <t>Натрия тиосульфат 30% 10мл</t>
  </si>
  <si>
    <t xml:space="preserve">Натрия хлорид </t>
  </si>
  <si>
    <t>натрия хлорид 0,9% 10мл</t>
  </si>
  <si>
    <t xml:space="preserve">Никотиновая кислота </t>
  </si>
  <si>
    <t>никотиновая кислота 1% 1мл</t>
  </si>
  <si>
    <t>Окситоцин</t>
  </si>
  <si>
    <t>Окситоцин 5МЕ/мл,1мл</t>
  </si>
  <si>
    <t>Омепразол</t>
  </si>
  <si>
    <t>Омегаст 20мг</t>
  </si>
  <si>
    <t>Осельтамивир</t>
  </si>
  <si>
    <t>Тамифлю 75мг капс</t>
  </si>
  <si>
    <t>Папаверина гидрохлорид</t>
  </si>
  <si>
    <t>Папаверина гидрохлорид 2% 2мл</t>
  </si>
  <si>
    <t>Пентоксифиллин</t>
  </si>
  <si>
    <t>пентоксифиллин 2% 5мл</t>
  </si>
  <si>
    <t xml:space="preserve">Азитромицин </t>
  </si>
  <si>
    <t>Зитмак 500   50мг</t>
  </si>
  <si>
    <t xml:space="preserve">Амброксол </t>
  </si>
  <si>
    <t>Амбро 15мг/2мл, 2мл р-р для инъекций</t>
  </si>
  <si>
    <t xml:space="preserve">Амикацин </t>
  </si>
  <si>
    <t>Амикацин 500мг</t>
  </si>
  <si>
    <t>Хиконцил 250мг/5мл</t>
  </si>
  <si>
    <t>Цевикап 100мг/мл, 30мл</t>
  </si>
  <si>
    <t>Ацетазоламид</t>
  </si>
  <si>
    <t>Диакарб 250мг</t>
  </si>
  <si>
    <t>Бромокрептин</t>
  </si>
  <si>
    <t>Бромокрептин-рихтер 2,5мг</t>
  </si>
  <si>
    <t>Будесонид</t>
  </si>
  <si>
    <t>Пульмикорд 0,25мг/мл,2мл</t>
  </si>
  <si>
    <t>Пульмикорд 0,5мг/мл,2мл</t>
  </si>
  <si>
    <t xml:space="preserve">Вальпроевая кислота </t>
  </si>
  <si>
    <t>Депакин сироп 5г/100мл,150мл</t>
  </si>
  <si>
    <t xml:space="preserve">Гексопреналин </t>
  </si>
  <si>
    <t>Гинипрал 10мкг/2мл,2мл</t>
  </si>
  <si>
    <t xml:space="preserve">Гидрокортизон </t>
  </si>
  <si>
    <t>Гидрокортизон-Рихтер 5мл</t>
  </si>
  <si>
    <t xml:space="preserve">Гидрохлоротиазид </t>
  </si>
  <si>
    <t>Гипотиазид таб 100мг</t>
  </si>
  <si>
    <t>Губка гемостатическая</t>
  </si>
  <si>
    <t>Губка гемостатическая 48*48*05мм</t>
  </si>
  <si>
    <t>Инсулин растворимый человеческий генно-инженерный (308/70)</t>
  </si>
  <si>
    <t>Актрапид НМ 100МЕ/мл,10мл</t>
  </si>
  <si>
    <t>Карбетоцин</t>
  </si>
  <si>
    <t>пабал 100мкг/мл, 1мл</t>
  </si>
  <si>
    <t xml:space="preserve">Кетотифен </t>
  </si>
  <si>
    <t>Кетотифен 1мг таб</t>
  </si>
  <si>
    <t>Комплект хир одежды стер</t>
  </si>
  <si>
    <t>Комплект хир одежды - КХО</t>
  </si>
  <si>
    <t>Лактулоза</t>
  </si>
  <si>
    <t>Дюфалак сироп 667г/л, 1000мл</t>
  </si>
  <si>
    <t xml:space="preserve">Левамизол </t>
  </si>
  <si>
    <t>Декарис 50мг таб</t>
  </si>
  <si>
    <t xml:space="preserve">Левомепромазин </t>
  </si>
  <si>
    <t xml:space="preserve">Тизерцин 25мг </t>
  </si>
  <si>
    <t xml:space="preserve">Ложка Фолькмана </t>
  </si>
  <si>
    <t>Неостигмин</t>
  </si>
  <si>
    <t>Прозерин 0,5мг/мл, 1мл</t>
  </si>
  <si>
    <t>Панкреатин</t>
  </si>
  <si>
    <t>Креон 10000</t>
  </si>
  <si>
    <t>Креон 25000</t>
  </si>
  <si>
    <t xml:space="preserve">Пантопразол </t>
  </si>
  <si>
    <t>Нольпаза 20мг</t>
  </si>
  <si>
    <t xml:space="preserve">Периндоприл </t>
  </si>
  <si>
    <t xml:space="preserve">Престариум 10мг    </t>
  </si>
  <si>
    <t>Перчатки диагностичесие</t>
  </si>
  <si>
    <t>Перчатки диагн стер 7-8 (М)</t>
  </si>
  <si>
    <t>пара</t>
  </si>
  <si>
    <t xml:space="preserve">Перчатки хир </t>
  </si>
  <si>
    <t>перчатки хир стер 6,5</t>
  </si>
  <si>
    <t>перчатки хир стер 8,0</t>
  </si>
  <si>
    <t>Перчатки хир стер 7,0</t>
  </si>
  <si>
    <t>Пиридоксина гидрохлорид</t>
  </si>
  <si>
    <t>Пиридоксина гидрохлорид 5% 1мл</t>
  </si>
  <si>
    <t>Платифиллин</t>
  </si>
  <si>
    <t>Платифиллина гидротартрат 0,2% 1мл</t>
  </si>
  <si>
    <t>Проктант Альфа</t>
  </si>
  <si>
    <t>куросупф 80мг/мл 1,5мл</t>
  </si>
  <si>
    <t>Преднизолон</t>
  </si>
  <si>
    <t>Преднизолон 30мг/мл,1мл</t>
  </si>
  <si>
    <t xml:space="preserve">Препараты жееза </t>
  </si>
  <si>
    <t>КосмоФер 50мг/мл,2мл</t>
  </si>
  <si>
    <t>Препараты железа</t>
  </si>
  <si>
    <t>Феркайль 50мг/1мл ,2мл</t>
  </si>
  <si>
    <t>Прокаин</t>
  </si>
  <si>
    <t>Новокаин 0,5% 5мл</t>
  </si>
  <si>
    <t xml:space="preserve">Пропофол </t>
  </si>
  <si>
    <t>Попофол-Липуро 1%  10мг/мл 20мл</t>
  </si>
  <si>
    <t>Попофол-Липуро 1%  10мг/мл 50мл</t>
  </si>
  <si>
    <t xml:space="preserve">Сальбутамол </t>
  </si>
  <si>
    <t>Сальбутамол 100мкг/доза,200доз</t>
  </si>
  <si>
    <t>баллон</t>
  </si>
  <si>
    <t xml:space="preserve">Скарификатор </t>
  </si>
  <si>
    <t>Скарификатор автоматический 1,8мм с иглой 26G</t>
  </si>
  <si>
    <t>Скарификатор одноразовый</t>
  </si>
  <si>
    <t>Бисептол 480  (80мг+16мг)/мл,5мл</t>
  </si>
  <si>
    <t xml:space="preserve">Сульфаметаксазол-Триметоприм </t>
  </si>
  <si>
    <t>Бисептрим суспензия 240мг/5мл,100мл</t>
  </si>
  <si>
    <t>Урсодезоксихоловая кислота</t>
  </si>
  <si>
    <t>Урсозим 250мг капс</t>
  </si>
  <si>
    <t>Фенотерола гидробромид+Ипротропия бромид</t>
  </si>
  <si>
    <t>Беродуал 20мл</t>
  </si>
  <si>
    <t xml:space="preserve">Фуросемид </t>
  </si>
  <si>
    <t>Фуросемид 1% 2мл</t>
  </si>
  <si>
    <t>Хлорамфеникол</t>
  </si>
  <si>
    <t>Левомицетин 1г</t>
  </si>
  <si>
    <t xml:space="preserve">Хлорапираин </t>
  </si>
  <si>
    <t>Аллергозан 25мг</t>
  </si>
  <si>
    <t>Хлорапирамин</t>
  </si>
  <si>
    <t>Аллергопресс 2% 1мл</t>
  </si>
  <si>
    <t xml:space="preserve">Хлоропромазин </t>
  </si>
  <si>
    <t>Аминазин 2,5% 2мл</t>
  </si>
  <si>
    <t>Аминазин 100мг драже</t>
  </si>
  <si>
    <t>дражи</t>
  </si>
  <si>
    <t xml:space="preserve">Аминазин -Здровье 25мг </t>
  </si>
  <si>
    <t xml:space="preserve">Цефазон </t>
  </si>
  <si>
    <t>Цефазолин натрия хлорид 1г</t>
  </si>
  <si>
    <t xml:space="preserve">Цефтриаксон </t>
  </si>
  <si>
    <t>Цеф 111   1г</t>
  </si>
  <si>
    <t>Цеф 111   500мг</t>
  </si>
  <si>
    <t xml:space="preserve">Цефуроксим </t>
  </si>
  <si>
    <t>Зиннат 125мг/5мл</t>
  </si>
  <si>
    <t>Цефуроксим пор для приг р-ра для инъекций 750мг</t>
  </si>
  <si>
    <t>Цианокобаламин</t>
  </si>
  <si>
    <t>Цианокобаламин 0,05% 1мл</t>
  </si>
  <si>
    <t>Эналаприл</t>
  </si>
  <si>
    <t>карлон 10мг</t>
  </si>
  <si>
    <t>Карлон 5мг</t>
  </si>
  <si>
    <t>Эналаприлат р-р для инъекций 1,25мг/мл,1мл</t>
  </si>
  <si>
    <t xml:space="preserve">Эноксапарин </t>
  </si>
  <si>
    <t xml:space="preserve">Клексан 4000анти-Ха МЕ/0,4мл,по 0,4мл </t>
  </si>
  <si>
    <t>шприц</t>
  </si>
  <si>
    <t xml:space="preserve">Эпинефрин </t>
  </si>
  <si>
    <t>Адреналин-Здоровье 0,18% 1мл</t>
  </si>
  <si>
    <t>Шприц</t>
  </si>
  <si>
    <t xml:space="preserve">Шприц 2мл </t>
  </si>
  <si>
    <t>Декстран 40 10% 200мл</t>
  </si>
  <si>
    <t>Лизиноприл-ратиофарм 10мг,10мг</t>
  </si>
  <si>
    <t>Этамзилат 12,5% 2мл</t>
  </si>
  <si>
    <t>Общ заявка на 2017 год</t>
  </si>
  <si>
    <t>Сумма заявки на 2017 год</t>
  </si>
  <si>
    <t>Бупивакаин</t>
  </si>
  <si>
    <t>Бупивакаин Гриндекс 5мг/мл 10мл</t>
  </si>
  <si>
    <t>Алерген туберкулезный рекомбинантный</t>
  </si>
  <si>
    <t>Диаскинтест р-р для внутрикожного вв по 3мл (30доз)</t>
  </si>
  <si>
    <t>кол -во ЦРБ,СБ и дн стац</t>
  </si>
  <si>
    <t>Мендешова К.М</t>
  </si>
  <si>
    <t xml:space="preserve">Заявка окончательная по СКФ 2017 год </t>
  </si>
  <si>
    <t>Кол-во РП,ВА,скорая,инф отд</t>
  </si>
  <si>
    <t>Альбумин 10% 50мл</t>
  </si>
  <si>
    <t>Набор полосок для иммунохроматографического одновременного выявления в моче наркотиков (ИммуноХром 10-3-МультиЭкспресс Марихуана.Морфина.Амфетамин Мульти 10)</t>
  </si>
  <si>
    <t>Контейнер для мочи 100мл</t>
  </si>
  <si>
    <t>Плевательница 100мл</t>
  </si>
  <si>
    <t>Комплект противочумного костюма одноразовый</t>
  </si>
  <si>
    <t xml:space="preserve">Комплект противочумного костюма многоразовый с сапогами </t>
  </si>
  <si>
    <t>Термопленка SONE VPP-110 HG TYPEV(High Gloss) 110mm 18m</t>
  </si>
  <si>
    <t>Гемоглобин  НВ 400S Витал 400опр</t>
  </si>
  <si>
    <t>Общий белок на 500 опр Витал 500опр</t>
  </si>
  <si>
    <t>Наьор для опр глюкозы 500S Витал</t>
  </si>
  <si>
    <t xml:space="preserve"> </t>
  </si>
  <si>
    <t>Ед изм</t>
  </si>
  <si>
    <t>Кол-во</t>
  </si>
  <si>
    <t>Цена</t>
  </si>
  <si>
    <t>"Утверждаю"</t>
  </si>
  <si>
    <t>Главный врач __________________ Мутиева Г.Н.</t>
  </si>
  <si>
    <t>Лабораторные реактивы и ИМН на 2017 год</t>
  </si>
  <si>
    <t>Исполнитель: Мендешова К.М.</t>
  </si>
  <si>
    <t>Тел.: +7/71233/20866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</si>
</sst>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/>
    </xf>
    <xf numFmtId="0" fontId="3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0" fillId="35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23\&#1057;&#1055;&#1045;&#1062;&#1048;&#1060;&#1048;&#1050;&#1040;&#1062;&#1048;&#1071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">
          <cell r="T3">
            <v>17</v>
          </cell>
          <cell r="U3">
            <v>40</v>
          </cell>
        </row>
        <row r="4">
          <cell r="M4">
            <v>8</v>
          </cell>
          <cell r="U4">
            <v>20</v>
          </cell>
        </row>
        <row r="6">
          <cell r="M6">
            <v>2</v>
          </cell>
          <cell r="U6">
            <v>2</v>
          </cell>
        </row>
        <row r="7">
          <cell r="U7">
            <v>1</v>
          </cell>
        </row>
        <row r="8">
          <cell r="M8">
            <v>5</v>
          </cell>
          <cell r="U8">
            <v>3</v>
          </cell>
        </row>
        <row r="9">
          <cell r="M9">
            <v>15</v>
          </cell>
          <cell r="U9">
            <v>10</v>
          </cell>
        </row>
        <row r="10">
          <cell r="M10">
            <v>5</v>
          </cell>
        </row>
        <row r="11">
          <cell r="M11">
            <v>5</v>
          </cell>
          <cell r="U11">
            <v>3</v>
          </cell>
        </row>
        <row r="12">
          <cell r="M12">
            <v>2</v>
          </cell>
        </row>
        <row r="13">
          <cell r="M13">
            <v>10</v>
          </cell>
        </row>
        <row r="14">
          <cell r="M14">
            <v>3</v>
          </cell>
          <cell r="U14">
            <v>5</v>
          </cell>
        </row>
        <row r="15">
          <cell r="M15">
            <v>10</v>
          </cell>
        </row>
        <row r="16">
          <cell r="U16">
            <v>10</v>
          </cell>
        </row>
        <row r="19">
          <cell r="M19">
            <v>30</v>
          </cell>
        </row>
        <row r="20">
          <cell r="U20">
            <v>100</v>
          </cell>
        </row>
        <row r="21">
          <cell r="M21">
            <v>5</v>
          </cell>
          <cell r="U21">
            <v>5</v>
          </cell>
        </row>
        <row r="22">
          <cell r="M22">
            <v>2</v>
          </cell>
          <cell r="U22">
            <v>4</v>
          </cell>
        </row>
        <row r="23">
          <cell r="M23">
            <v>1</v>
          </cell>
        </row>
        <row r="24">
          <cell r="U24">
            <v>1</v>
          </cell>
        </row>
        <row r="25">
          <cell r="M25">
            <v>4</v>
          </cell>
          <cell r="U25">
            <v>4</v>
          </cell>
        </row>
        <row r="26">
          <cell r="M26">
            <v>2</v>
          </cell>
          <cell r="U26">
            <v>5</v>
          </cell>
        </row>
        <row r="27">
          <cell r="M27">
            <v>2</v>
          </cell>
          <cell r="U27">
            <v>5</v>
          </cell>
        </row>
        <row r="28">
          <cell r="M28">
            <v>500</v>
          </cell>
          <cell r="U28">
            <v>500</v>
          </cell>
        </row>
        <row r="29">
          <cell r="M29">
            <v>5</v>
          </cell>
          <cell r="U29">
            <v>3</v>
          </cell>
        </row>
        <row r="30">
          <cell r="M30">
            <v>50</v>
          </cell>
        </row>
        <row r="31">
          <cell r="U31">
            <v>1</v>
          </cell>
        </row>
        <row r="32">
          <cell r="U32">
            <v>1</v>
          </cell>
        </row>
        <row r="33">
          <cell r="U33">
            <v>0.5</v>
          </cell>
        </row>
        <row r="34">
          <cell r="U34">
            <v>0.2</v>
          </cell>
        </row>
        <row r="35">
          <cell r="U35">
            <v>10</v>
          </cell>
        </row>
        <row r="36">
          <cell r="U36">
            <v>7</v>
          </cell>
        </row>
        <row r="39">
          <cell r="U39">
            <v>10</v>
          </cell>
        </row>
        <row r="40">
          <cell r="M40">
            <v>1</v>
          </cell>
        </row>
        <row r="41">
          <cell r="M41">
            <v>2</v>
          </cell>
        </row>
        <row r="42">
          <cell r="U42">
            <v>1</v>
          </cell>
        </row>
        <row r="43">
          <cell r="U43">
            <v>30</v>
          </cell>
        </row>
        <row r="44">
          <cell r="U44">
            <v>20</v>
          </cell>
        </row>
        <row r="46">
          <cell r="M46">
            <v>6000</v>
          </cell>
        </row>
        <row r="47">
          <cell r="M47">
            <v>300</v>
          </cell>
        </row>
        <row r="48">
          <cell r="M48">
            <v>6000</v>
          </cell>
        </row>
        <row r="49">
          <cell r="U49">
            <v>1000</v>
          </cell>
        </row>
        <row r="50">
          <cell r="U50">
            <v>6000</v>
          </cell>
        </row>
        <row r="51">
          <cell r="U51">
            <v>16600</v>
          </cell>
        </row>
        <row r="52">
          <cell r="U52">
            <v>500</v>
          </cell>
        </row>
        <row r="53">
          <cell r="U53">
            <v>500</v>
          </cell>
        </row>
        <row r="54">
          <cell r="M54">
            <v>2</v>
          </cell>
          <cell r="U54">
            <v>0.5</v>
          </cell>
        </row>
        <row r="55">
          <cell r="M55">
            <v>10</v>
          </cell>
          <cell r="U55">
            <v>5</v>
          </cell>
        </row>
        <row r="56">
          <cell r="M56">
            <v>10</v>
          </cell>
        </row>
        <row r="57">
          <cell r="M57">
            <v>10</v>
          </cell>
        </row>
        <row r="58">
          <cell r="M58">
            <v>10</v>
          </cell>
        </row>
        <row r="59">
          <cell r="M59">
            <v>200</v>
          </cell>
        </row>
        <row r="60">
          <cell r="M60">
            <v>500</v>
          </cell>
        </row>
        <row r="61">
          <cell r="U61">
            <v>10</v>
          </cell>
        </row>
        <row r="62">
          <cell r="U62">
            <v>10</v>
          </cell>
        </row>
        <row r="63">
          <cell r="M63">
            <v>2</v>
          </cell>
          <cell r="U63">
            <v>30</v>
          </cell>
        </row>
        <row r="64">
          <cell r="M64">
            <v>40</v>
          </cell>
          <cell r="U64">
            <v>50</v>
          </cell>
        </row>
        <row r="65">
          <cell r="U65">
            <v>30</v>
          </cell>
        </row>
        <row r="67">
          <cell r="M67">
            <v>3</v>
          </cell>
          <cell r="U67">
            <v>3</v>
          </cell>
        </row>
        <row r="68">
          <cell r="M68">
            <v>1</v>
          </cell>
        </row>
        <row r="69">
          <cell r="M69">
            <v>1</v>
          </cell>
        </row>
        <row r="70">
          <cell r="M70">
            <v>0.5</v>
          </cell>
        </row>
        <row r="71">
          <cell r="M71">
            <v>0.2</v>
          </cell>
          <cell r="U71">
            <v>1</v>
          </cell>
        </row>
        <row r="72">
          <cell r="M72">
            <v>0.5</v>
          </cell>
        </row>
        <row r="73">
          <cell r="M73">
            <v>6000</v>
          </cell>
          <cell r="N73">
            <v>50</v>
          </cell>
        </row>
        <row r="74">
          <cell r="M74">
            <v>1</v>
          </cell>
          <cell r="U74">
            <v>1</v>
          </cell>
        </row>
        <row r="75">
          <cell r="M75">
            <v>2</v>
          </cell>
          <cell r="U75">
            <v>1</v>
          </cell>
        </row>
        <row r="76">
          <cell r="M76">
            <v>1</v>
          </cell>
        </row>
        <row r="77">
          <cell r="M77">
            <v>1000</v>
          </cell>
          <cell r="U77">
            <v>1000</v>
          </cell>
        </row>
        <row r="78">
          <cell r="M78">
            <v>1000</v>
          </cell>
        </row>
        <row r="80">
          <cell r="M80">
            <v>0.2</v>
          </cell>
        </row>
        <row r="81">
          <cell r="M81">
            <v>0.5</v>
          </cell>
        </row>
        <row r="82">
          <cell r="M82">
            <v>5</v>
          </cell>
        </row>
        <row r="83">
          <cell r="M83">
            <v>100</v>
          </cell>
        </row>
        <row r="84">
          <cell r="M84">
            <v>2</v>
          </cell>
          <cell r="U84">
            <v>1</v>
          </cell>
        </row>
        <row r="85">
          <cell r="M85">
            <v>0.5</v>
          </cell>
        </row>
        <row r="86">
          <cell r="M86">
            <v>1</v>
          </cell>
          <cell r="U86">
            <v>1</v>
          </cell>
        </row>
        <row r="87">
          <cell r="M87">
            <v>1</v>
          </cell>
        </row>
        <row r="88">
          <cell r="M88">
            <v>1</v>
          </cell>
          <cell r="U88">
            <v>1</v>
          </cell>
        </row>
        <row r="89">
          <cell r="M89">
            <v>3</v>
          </cell>
        </row>
        <row r="90">
          <cell r="M90">
            <v>5</v>
          </cell>
        </row>
        <row r="91">
          <cell r="M91">
            <v>5</v>
          </cell>
        </row>
        <row r="335">
          <cell r="E335">
            <v>250</v>
          </cell>
          <cell r="F335">
            <v>3000</v>
          </cell>
          <cell r="J335">
            <v>1000</v>
          </cell>
          <cell r="M335">
            <v>500</v>
          </cell>
          <cell r="N335">
            <v>600</v>
          </cell>
          <cell r="P335">
            <v>50</v>
          </cell>
          <cell r="Q335">
            <v>200</v>
          </cell>
          <cell r="R335">
            <v>100</v>
          </cell>
          <cell r="S335">
            <v>80</v>
          </cell>
          <cell r="T335">
            <v>200</v>
          </cell>
          <cell r="U335">
            <v>8000</v>
          </cell>
        </row>
        <row r="336">
          <cell r="E336">
            <v>350</v>
          </cell>
          <cell r="F336">
            <v>1000</v>
          </cell>
          <cell r="G336">
            <v>1000</v>
          </cell>
          <cell r="H336">
            <v>1500</v>
          </cell>
          <cell r="I336">
            <v>100</v>
          </cell>
          <cell r="J336">
            <v>500</v>
          </cell>
          <cell r="K336">
            <v>300</v>
          </cell>
          <cell r="L336">
            <v>200</v>
          </cell>
          <cell r="M336">
            <v>500</v>
          </cell>
          <cell r="N336">
            <v>1000</v>
          </cell>
          <cell r="P336">
            <v>100</v>
          </cell>
          <cell r="Q336">
            <v>100</v>
          </cell>
          <cell r="R336">
            <v>400</v>
          </cell>
          <cell r="S336">
            <v>100</v>
          </cell>
          <cell r="U336">
            <v>10000</v>
          </cell>
        </row>
        <row r="337">
          <cell r="E337">
            <v>350</v>
          </cell>
          <cell r="F337">
            <v>2000</v>
          </cell>
          <cell r="G337">
            <v>400</v>
          </cell>
          <cell r="H337">
            <v>1500</v>
          </cell>
          <cell r="I337">
            <v>100</v>
          </cell>
          <cell r="J337">
            <v>1000</v>
          </cell>
          <cell r="K337">
            <v>300</v>
          </cell>
          <cell r="L337">
            <v>200</v>
          </cell>
          <cell r="M337">
            <v>500</v>
          </cell>
          <cell r="N337">
            <v>1000</v>
          </cell>
          <cell r="O337">
            <v>100</v>
          </cell>
          <cell r="P337">
            <v>100</v>
          </cell>
          <cell r="Q337">
            <v>300</v>
          </cell>
          <cell r="R337">
            <v>400</v>
          </cell>
          <cell r="S337">
            <v>100</v>
          </cell>
          <cell r="T337">
            <v>500</v>
          </cell>
          <cell r="U337">
            <v>10000</v>
          </cell>
        </row>
        <row r="338">
          <cell r="H338">
            <v>1000</v>
          </cell>
          <cell r="R338">
            <v>25</v>
          </cell>
          <cell r="S338">
            <v>20</v>
          </cell>
          <cell r="T338">
            <v>500</v>
          </cell>
          <cell r="U338">
            <v>500</v>
          </cell>
        </row>
        <row r="339">
          <cell r="E339">
            <v>30</v>
          </cell>
          <cell r="F339">
            <v>1000</v>
          </cell>
          <cell r="H339">
            <v>200</v>
          </cell>
          <cell r="J339">
            <v>200</v>
          </cell>
          <cell r="L339">
            <v>10</v>
          </cell>
          <cell r="M339">
            <v>5</v>
          </cell>
          <cell r="N339">
            <v>50</v>
          </cell>
          <cell r="O339">
            <v>10</v>
          </cell>
          <cell r="P339">
            <v>10</v>
          </cell>
          <cell r="Q339">
            <v>20</v>
          </cell>
          <cell r="R339">
            <v>48</v>
          </cell>
          <cell r="S339">
            <v>50</v>
          </cell>
          <cell r="T339">
            <v>50</v>
          </cell>
          <cell r="U339">
            <v>200</v>
          </cell>
        </row>
        <row r="340">
          <cell r="U340">
            <v>200</v>
          </cell>
        </row>
        <row r="341">
          <cell r="E341">
            <v>5</v>
          </cell>
          <cell r="F341">
            <v>3000</v>
          </cell>
          <cell r="H341">
            <v>2000</v>
          </cell>
          <cell r="I341">
            <v>150</v>
          </cell>
          <cell r="J341">
            <v>50</v>
          </cell>
          <cell r="K341">
            <v>150</v>
          </cell>
          <cell r="L341">
            <v>100</v>
          </cell>
          <cell r="M341">
            <v>250</v>
          </cell>
          <cell r="O341">
            <v>10</v>
          </cell>
          <cell r="P341">
            <v>50</v>
          </cell>
          <cell r="Q341">
            <v>30</v>
          </cell>
          <cell r="R341">
            <v>100</v>
          </cell>
          <cell r="S341">
            <v>100</v>
          </cell>
          <cell r="T341">
            <v>300</v>
          </cell>
          <cell r="U341">
            <v>2000</v>
          </cell>
        </row>
        <row r="342">
          <cell r="E342">
            <v>100</v>
          </cell>
          <cell r="F342">
            <v>800</v>
          </cell>
          <cell r="H342">
            <v>3000</v>
          </cell>
          <cell r="I342">
            <v>400</v>
          </cell>
          <cell r="K342">
            <v>500</v>
          </cell>
          <cell r="L342">
            <v>1000</v>
          </cell>
          <cell r="M342">
            <v>2000</v>
          </cell>
          <cell r="N342">
            <v>300</v>
          </cell>
          <cell r="P342">
            <v>200</v>
          </cell>
          <cell r="Q342">
            <v>500</v>
          </cell>
          <cell r="R342">
            <v>500</v>
          </cell>
          <cell r="S342">
            <v>500</v>
          </cell>
          <cell r="T342">
            <v>1000</v>
          </cell>
          <cell r="U342">
            <v>30000</v>
          </cell>
        </row>
        <row r="343">
          <cell r="L343">
            <v>6</v>
          </cell>
          <cell r="M343">
            <v>2</v>
          </cell>
          <cell r="N343">
            <v>5</v>
          </cell>
        </row>
        <row r="344">
          <cell r="E344">
            <v>1</v>
          </cell>
          <cell r="F344">
            <v>4</v>
          </cell>
          <cell r="H344">
            <v>10</v>
          </cell>
          <cell r="J344">
            <v>4</v>
          </cell>
          <cell r="N344">
            <v>2</v>
          </cell>
          <cell r="Q344">
            <v>2</v>
          </cell>
          <cell r="R344">
            <v>4</v>
          </cell>
          <cell r="S344">
            <v>5</v>
          </cell>
          <cell r="T344">
            <v>5</v>
          </cell>
          <cell r="U344">
            <v>30</v>
          </cell>
        </row>
        <row r="345">
          <cell r="F345">
            <v>1</v>
          </cell>
        </row>
        <row r="346">
          <cell r="E346">
            <v>6000</v>
          </cell>
          <cell r="F346">
            <v>2500</v>
          </cell>
          <cell r="H346">
            <v>2000</v>
          </cell>
          <cell r="J346">
            <v>7000</v>
          </cell>
          <cell r="N346">
            <v>500</v>
          </cell>
          <cell r="O346">
            <v>300</v>
          </cell>
          <cell r="P346">
            <v>1000</v>
          </cell>
          <cell r="Q346">
            <v>1000</v>
          </cell>
          <cell r="R346">
            <v>400</v>
          </cell>
          <cell r="S346">
            <v>500</v>
          </cell>
          <cell r="T346">
            <v>1500</v>
          </cell>
          <cell r="U346">
            <v>1500</v>
          </cell>
        </row>
        <row r="347">
          <cell r="E347">
            <v>2</v>
          </cell>
          <cell r="F347">
            <v>30</v>
          </cell>
          <cell r="J347">
            <v>10</v>
          </cell>
          <cell r="N347">
            <v>50</v>
          </cell>
          <cell r="P347">
            <v>10</v>
          </cell>
          <cell r="Q347">
            <v>10</v>
          </cell>
          <cell r="S347">
            <v>10</v>
          </cell>
          <cell r="T347">
            <v>10</v>
          </cell>
          <cell r="U347">
            <v>160</v>
          </cell>
        </row>
        <row r="348">
          <cell r="F348">
            <v>4</v>
          </cell>
          <cell r="N348">
            <v>5</v>
          </cell>
        </row>
        <row r="349">
          <cell r="F349">
            <v>100</v>
          </cell>
          <cell r="M349">
            <v>10</v>
          </cell>
          <cell r="U349">
            <v>50</v>
          </cell>
        </row>
        <row r="350">
          <cell r="F350">
            <v>500</v>
          </cell>
          <cell r="H350">
            <v>500</v>
          </cell>
          <cell r="I350">
            <v>300</v>
          </cell>
          <cell r="J350">
            <v>400</v>
          </cell>
          <cell r="K350">
            <v>300</v>
          </cell>
          <cell r="L350">
            <v>250</v>
          </cell>
          <cell r="M350">
            <v>250</v>
          </cell>
          <cell r="N350">
            <v>300</v>
          </cell>
          <cell r="O350">
            <v>20</v>
          </cell>
          <cell r="P350">
            <v>40</v>
          </cell>
          <cell r="Q350">
            <v>500</v>
          </cell>
          <cell r="R350">
            <v>151</v>
          </cell>
          <cell r="S350">
            <v>100</v>
          </cell>
          <cell r="T350">
            <v>300</v>
          </cell>
          <cell r="U350">
            <v>4200</v>
          </cell>
        </row>
        <row r="352">
          <cell r="F352">
            <v>500</v>
          </cell>
          <cell r="H352">
            <v>2000</v>
          </cell>
          <cell r="N352">
            <v>200</v>
          </cell>
          <cell r="Q352">
            <v>100</v>
          </cell>
          <cell r="S352">
            <v>500</v>
          </cell>
          <cell r="U352">
            <v>10000</v>
          </cell>
        </row>
        <row r="359">
          <cell r="F359">
            <v>100</v>
          </cell>
          <cell r="H359">
            <v>600</v>
          </cell>
          <cell r="U359">
            <v>500</v>
          </cell>
        </row>
        <row r="360">
          <cell r="F360">
            <v>150</v>
          </cell>
          <cell r="H360">
            <v>600</v>
          </cell>
          <cell r="J360">
            <v>50</v>
          </cell>
          <cell r="U360">
            <v>500</v>
          </cell>
        </row>
        <row r="361">
          <cell r="F361">
            <v>150</v>
          </cell>
          <cell r="J361">
            <v>50</v>
          </cell>
        </row>
        <row r="362">
          <cell r="F362">
            <v>70</v>
          </cell>
          <cell r="J362">
            <v>50</v>
          </cell>
        </row>
        <row r="363">
          <cell r="F363">
            <v>50</v>
          </cell>
          <cell r="N363">
            <v>100</v>
          </cell>
        </row>
        <row r="364">
          <cell r="F364">
            <v>50</v>
          </cell>
          <cell r="N364">
            <v>100</v>
          </cell>
        </row>
        <row r="365">
          <cell r="N365">
            <v>100</v>
          </cell>
        </row>
        <row r="366">
          <cell r="F366">
            <v>50</v>
          </cell>
        </row>
        <row r="367">
          <cell r="F367">
            <v>100</v>
          </cell>
          <cell r="S367">
            <v>10</v>
          </cell>
        </row>
        <row r="368">
          <cell r="F368">
            <v>100</v>
          </cell>
          <cell r="J368">
            <v>15</v>
          </cell>
          <cell r="S368">
            <v>10</v>
          </cell>
        </row>
        <row r="369">
          <cell r="F369">
            <v>50</v>
          </cell>
          <cell r="J369">
            <v>15</v>
          </cell>
        </row>
        <row r="370">
          <cell r="F370">
            <v>30</v>
          </cell>
          <cell r="H370">
            <v>50</v>
          </cell>
          <cell r="J370">
            <v>15</v>
          </cell>
          <cell r="U370">
            <v>200</v>
          </cell>
        </row>
        <row r="371">
          <cell r="F371">
            <v>20</v>
          </cell>
          <cell r="H371">
            <v>50</v>
          </cell>
          <cell r="U371">
            <v>200</v>
          </cell>
        </row>
        <row r="372">
          <cell r="F372">
            <v>20</v>
          </cell>
        </row>
        <row r="373">
          <cell r="F373">
            <v>100</v>
          </cell>
        </row>
        <row r="374">
          <cell r="F374">
            <v>100</v>
          </cell>
          <cell r="H374">
            <v>25</v>
          </cell>
        </row>
        <row r="375">
          <cell r="F375">
            <v>50</v>
          </cell>
          <cell r="H375">
            <v>50</v>
          </cell>
        </row>
        <row r="376">
          <cell r="F376">
            <v>50</v>
          </cell>
        </row>
        <row r="377">
          <cell r="F377">
            <v>50</v>
          </cell>
          <cell r="H377">
            <v>25</v>
          </cell>
        </row>
        <row r="378">
          <cell r="F378">
            <v>50</v>
          </cell>
        </row>
        <row r="379">
          <cell r="H379">
            <v>50</v>
          </cell>
          <cell r="S379">
            <v>3</v>
          </cell>
        </row>
        <row r="381">
          <cell r="F381">
            <v>100</v>
          </cell>
        </row>
        <row r="382">
          <cell r="F382">
            <v>100</v>
          </cell>
        </row>
        <row r="383">
          <cell r="F383">
            <v>100</v>
          </cell>
          <cell r="H383">
            <v>50</v>
          </cell>
        </row>
        <row r="384">
          <cell r="F384">
            <v>100</v>
          </cell>
        </row>
        <row r="385">
          <cell r="F385">
            <v>100</v>
          </cell>
        </row>
        <row r="386">
          <cell r="F386">
            <v>100</v>
          </cell>
        </row>
        <row r="387">
          <cell r="F387">
            <v>100</v>
          </cell>
        </row>
        <row r="388">
          <cell r="F388">
            <v>100</v>
          </cell>
        </row>
        <row r="389">
          <cell r="F389">
            <v>100</v>
          </cell>
        </row>
        <row r="390">
          <cell r="F390">
            <v>100</v>
          </cell>
          <cell r="H390">
            <v>50</v>
          </cell>
        </row>
        <row r="391">
          <cell r="F391">
            <v>100</v>
          </cell>
          <cell r="H391">
            <v>50</v>
          </cell>
        </row>
        <row r="392">
          <cell r="F392">
            <v>100</v>
          </cell>
        </row>
        <row r="393">
          <cell r="F393">
            <v>100</v>
          </cell>
        </row>
        <row r="401">
          <cell r="F401">
            <v>2</v>
          </cell>
          <cell r="H401">
            <v>5</v>
          </cell>
          <cell r="N401">
            <v>1</v>
          </cell>
          <cell r="R401">
            <v>1</v>
          </cell>
        </row>
        <row r="402">
          <cell r="F402">
            <v>2</v>
          </cell>
          <cell r="H402">
            <v>5</v>
          </cell>
          <cell r="J402">
            <v>1</v>
          </cell>
          <cell r="N402">
            <v>1</v>
          </cell>
          <cell r="R402">
            <v>2</v>
          </cell>
        </row>
        <row r="403">
          <cell r="F403">
            <v>2</v>
          </cell>
          <cell r="J403">
            <v>1</v>
          </cell>
          <cell r="M403">
            <v>1</v>
          </cell>
        </row>
        <row r="404">
          <cell r="F404">
            <v>2</v>
          </cell>
          <cell r="H404">
            <v>5</v>
          </cell>
          <cell r="M404">
            <v>1</v>
          </cell>
        </row>
        <row r="405">
          <cell r="F405">
            <v>2</v>
          </cell>
        </row>
        <row r="406">
          <cell r="F406">
            <v>5</v>
          </cell>
        </row>
        <row r="407">
          <cell r="F407">
            <v>5</v>
          </cell>
          <cell r="H407">
            <v>5</v>
          </cell>
          <cell r="N407">
            <v>10</v>
          </cell>
          <cell r="U407">
            <v>20</v>
          </cell>
        </row>
        <row r="408">
          <cell r="U408">
            <v>20</v>
          </cell>
        </row>
        <row r="409">
          <cell r="H409">
            <v>5</v>
          </cell>
        </row>
        <row r="410">
          <cell r="U410">
            <v>10</v>
          </cell>
        </row>
        <row r="411">
          <cell r="U411">
            <v>10</v>
          </cell>
        </row>
        <row r="413">
          <cell r="F413">
            <v>1</v>
          </cell>
          <cell r="N413">
            <v>1</v>
          </cell>
        </row>
        <row r="414">
          <cell r="F414">
            <v>30</v>
          </cell>
        </row>
        <row r="415">
          <cell r="F415">
            <v>30</v>
          </cell>
        </row>
        <row r="416">
          <cell r="F416">
            <v>20</v>
          </cell>
        </row>
        <row r="417">
          <cell r="F417">
            <v>20</v>
          </cell>
        </row>
        <row r="418">
          <cell r="F418">
            <v>30</v>
          </cell>
        </row>
        <row r="419">
          <cell r="U419">
            <v>8000</v>
          </cell>
        </row>
        <row r="420">
          <cell r="F420">
            <v>20</v>
          </cell>
          <cell r="H420">
            <v>15</v>
          </cell>
          <cell r="L420">
            <v>1</v>
          </cell>
          <cell r="N420">
            <v>2</v>
          </cell>
          <cell r="T420">
            <v>3</v>
          </cell>
        </row>
        <row r="421">
          <cell r="F421">
            <v>20</v>
          </cell>
          <cell r="N421">
            <v>10</v>
          </cell>
          <cell r="U421">
            <v>50</v>
          </cell>
        </row>
        <row r="422">
          <cell r="F422">
            <v>20</v>
          </cell>
          <cell r="N422">
            <v>10</v>
          </cell>
        </row>
        <row r="423">
          <cell r="F423">
            <v>20</v>
          </cell>
        </row>
        <row r="424">
          <cell r="F424">
            <v>20</v>
          </cell>
          <cell r="N424">
            <v>10</v>
          </cell>
        </row>
        <row r="427">
          <cell r="F427">
            <v>20</v>
          </cell>
          <cell r="J427">
            <v>15</v>
          </cell>
        </row>
        <row r="428">
          <cell r="F428">
            <v>15</v>
          </cell>
          <cell r="U428">
            <v>50</v>
          </cell>
        </row>
        <row r="429">
          <cell r="F429">
            <v>15</v>
          </cell>
          <cell r="U429">
            <v>50</v>
          </cell>
        </row>
        <row r="430">
          <cell r="F430">
            <v>15</v>
          </cell>
        </row>
        <row r="431">
          <cell r="F431">
            <v>15</v>
          </cell>
        </row>
        <row r="432">
          <cell r="F432">
            <v>15</v>
          </cell>
        </row>
        <row r="433">
          <cell r="F433">
            <v>5</v>
          </cell>
        </row>
        <row r="438">
          <cell r="F438">
            <v>5</v>
          </cell>
          <cell r="H438">
            <v>50</v>
          </cell>
        </row>
        <row r="439">
          <cell r="F439">
            <v>5</v>
          </cell>
          <cell r="H439">
            <v>50</v>
          </cell>
        </row>
        <row r="440">
          <cell r="F440">
            <v>5</v>
          </cell>
          <cell r="H440">
            <v>50</v>
          </cell>
        </row>
        <row r="441">
          <cell r="F441">
            <v>5</v>
          </cell>
        </row>
        <row r="442">
          <cell r="F442">
            <v>10</v>
          </cell>
        </row>
        <row r="443">
          <cell r="F443">
            <v>10</v>
          </cell>
        </row>
        <row r="444">
          <cell r="F444">
            <v>10</v>
          </cell>
        </row>
        <row r="445">
          <cell r="F445">
            <v>10</v>
          </cell>
        </row>
        <row r="446">
          <cell r="F446">
            <v>25</v>
          </cell>
        </row>
        <row r="447">
          <cell r="F447">
            <v>25</v>
          </cell>
        </row>
        <row r="448">
          <cell r="F448">
            <v>30</v>
          </cell>
        </row>
        <row r="449">
          <cell r="F449">
            <v>10</v>
          </cell>
        </row>
        <row r="450">
          <cell r="F450">
            <v>3</v>
          </cell>
          <cell r="J450">
            <v>2</v>
          </cell>
          <cell r="N450">
            <v>2</v>
          </cell>
          <cell r="Q450">
            <v>3</v>
          </cell>
        </row>
        <row r="451">
          <cell r="F451">
            <v>1</v>
          </cell>
        </row>
        <row r="452">
          <cell r="F452">
            <v>15</v>
          </cell>
        </row>
        <row r="453">
          <cell r="F453">
            <v>2</v>
          </cell>
          <cell r="H453">
            <v>3</v>
          </cell>
          <cell r="I453">
            <v>1</v>
          </cell>
          <cell r="J453">
            <v>1</v>
          </cell>
          <cell r="N453">
            <v>2</v>
          </cell>
          <cell r="R453">
            <v>6</v>
          </cell>
          <cell r="S453">
            <v>1</v>
          </cell>
        </row>
        <row r="454">
          <cell r="F454">
            <v>100</v>
          </cell>
        </row>
        <row r="455">
          <cell r="F455">
            <v>70</v>
          </cell>
          <cell r="U455">
            <v>100</v>
          </cell>
        </row>
        <row r="456">
          <cell r="F456">
            <v>70</v>
          </cell>
          <cell r="U456">
            <v>100</v>
          </cell>
        </row>
        <row r="457">
          <cell r="F457">
            <v>20</v>
          </cell>
          <cell r="J457">
            <v>5</v>
          </cell>
          <cell r="N457">
            <v>3</v>
          </cell>
          <cell r="U457">
            <v>20</v>
          </cell>
        </row>
        <row r="458">
          <cell r="F458">
            <v>20</v>
          </cell>
        </row>
        <row r="459">
          <cell r="U459">
            <v>2</v>
          </cell>
        </row>
        <row r="460">
          <cell r="F460">
            <v>50</v>
          </cell>
          <cell r="H460">
            <v>700</v>
          </cell>
          <cell r="J460">
            <v>50</v>
          </cell>
          <cell r="N460">
            <v>100</v>
          </cell>
          <cell r="Q460">
            <v>100</v>
          </cell>
          <cell r="S460">
            <v>50</v>
          </cell>
        </row>
        <row r="461">
          <cell r="U461">
            <v>20</v>
          </cell>
        </row>
        <row r="462">
          <cell r="G462">
            <v>24</v>
          </cell>
          <cell r="U462">
            <v>4</v>
          </cell>
        </row>
        <row r="463">
          <cell r="G463">
            <v>24</v>
          </cell>
        </row>
        <row r="464">
          <cell r="G464">
            <v>24</v>
          </cell>
        </row>
        <row r="465">
          <cell r="G465">
            <v>40</v>
          </cell>
        </row>
        <row r="466">
          <cell r="G466">
            <v>40</v>
          </cell>
          <cell r="U466">
            <v>6</v>
          </cell>
        </row>
        <row r="468">
          <cell r="U468">
            <v>3</v>
          </cell>
        </row>
        <row r="470">
          <cell r="G470">
            <v>800</v>
          </cell>
          <cell r="S470">
            <v>20</v>
          </cell>
          <cell r="U470">
            <v>200</v>
          </cell>
        </row>
        <row r="471">
          <cell r="H471">
            <v>55</v>
          </cell>
        </row>
        <row r="472">
          <cell r="H472">
            <v>55</v>
          </cell>
        </row>
        <row r="473">
          <cell r="H473">
            <v>100</v>
          </cell>
          <cell r="J473">
            <v>10</v>
          </cell>
        </row>
        <row r="474">
          <cell r="H474">
            <v>50</v>
          </cell>
        </row>
        <row r="475">
          <cell r="H475">
            <v>50</v>
          </cell>
        </row>
        <row r="476">
          <cell r="H476">
            <v>100</v>
          </cell>
        </row>
        <row r="477">
          <cell r="H477">
            <v>50</v>
          </cell>
        </row>
        <row r="478">
          <cell r="H478">
            <v>700</v>
          </cell>
          <cell r="T478">
            <v>10</v>
          </cell>
        </row>
        <row r="479">
          <cell r="H479">
            <v>1500</v>
          </cell>
        </row>
        <row r="480">
          <cell r="H480">
            <v>10</v>
          </cell>
          <cell r="J480">
            <v>5</v>
          </cell>
          <cell r="N480">
            <v>2</v>
          </cell>
          <cell r="P480">
            <v>5</v>
          </cell>
        </row>
        <row r="481">
          <cell r="H481">
            <v>1000</v>
          </cell>
          <cell r="J481">
            <v>500</v>
          </cell>
        </row>
        <row r="482">
          <cell r="H482">
            <v>7</v>
          </cell>
        </row>
        <row r="483">
          <cell r="H483">
            <v>20</v>
          </cell>
          <cell r="J483">
            <v>2</v>
          </cell>
        </row>
        <row r="484">
          <cell r="H484">
            <v>50</v>
          </cell>
        </row>
        <row r="485">
          <cell r="H485">
            <v>50</v>
          </cell>
        </row>
        <row r="486">
          <cell r="H486">
            <v>100</v>
          </cell>
        </row>
        <row r="487">
          <cell r="I487">
            <v>20</v>
          </cell>
          <cell r="U487">
            <v>42</v>
          </cell>
        </row>
        <row r="488">
          <cell r="I488">
            <v>15</v>
          </cell>
          <cell r="U488">
            <v>42</v>
          </cell>
        </row>
        <row r="489">
          <cell r="I489">
            <v>13</v>
          </cell>
        </row>
        <row r="490">
          <cell r="I490">
            <v>20</v>
          </cell>
        </row>
        <row r="491">
          <cell r="I491">
            <v>10</v>
          </cell>
        </row>
        <row r="492">
          <cell r="I492">
            <v>2</v>
          </cell>
        </row>
        <row r="493">
          <cell r="I493">
            <v>2</v>
          </cell>
          <cell r="U493">
            <v>47</v>
          </cell>
        </row>
        <row r="494">
          <cell r="I494">
            <v>2</v>
          </cell>
          <cell r="U494">
            <v>45</v>
          </cell>
        </row>
        <row r="495">
          <cell r="U495">
            <v>35</v>
          </cell>
        </row>
        <row r="496">
          <cell r="U496">
            <v>20</v>
          </cell>
        </row>
        <row r="497">
          <cell r="I497">
            <v>1</v>
          </cell>
        </row>
        <row r="498">
          <cell r="I498">
            <v>1</v>
          </cell>
        </row>
        <row r="499">
          <cell r="I499">
            <v>2</v>
          </cell>
        </row>
        <row r="500">
          <cell r="I500">
            <v>1</v>
          </cell>
        </row>
        <row r="501">
          <cell r="I501">
            <v>1</v>
          </cell>
        </row>
        <row r="502">
          <cell r="J502">
            <v>1</v>
          </cell>
          <cell r="L502">
            <v>1</v>
          </cell>
          <cell r="N502">
            <v>2</v>
          </cell>
          <cell r="U502">
            <v>20</v>
          </cell>
        </row>
        <row r="503">
          <cell r="J503">
            <v>50</v>
          </cell>
          <cell r="U503">
            <v>150</v>
          </cell>
        </row>
        <row r="504">
          <cell r="U504">
            <v>150</v>
          </cell>
        </row>
        <row r="505">
          <cell r="J505">
            <v>10</v>
          </cell>
          <cell r="U505">
            <v>50</v>
          </cell>
        </row>
        <row r="506">
          <cell r="J506">
            <v>2</v>
          </cell>
        </row>
        <row r="507">
          <cell r="J507">
            <v>4</v>
          </cell>
          <cell r="U507">
            <v>10</v>
          </cell>
        </row>
        <row r="508">
          <cell r="J508">
            <v>4</v>
          </cell>
        </row>
        <row r="509">
          <cell r="J509">
            <v>50</v>
          </cell>
        </row>
        <row r="511">
          <cell r="K511">
            <v>50</v>
          </cell>
          <cell r="U511">
            <v>40</v>
          </cell>
        </row>
        <row r="512">
          <cell r="K512">
            <v>400</v>
          </cell>
          <cell r="U512">
            <v>170</v>
          </cell>
        </row>
        <row r="513">
          <cell r="K513">
            <v>100</v>
          </cell>
          <cell r="R513">
            <v>50</v>
          </cell>
        </row>
        <row r="515">
          <cell r="L515">
            <v>2</v>
          </cell>
        </row>
        <row r="516">
          <cell r="L516">
            <v>2</v>
          </cell>
        </row>
        <row r="517">
          <cell r="N517">
            <v>4</v>
          </cell>
        </row>
        <row r="518">
          <cell r="N518">
            <v>2</v>
          </cell>
          <cell r="U518">
            <v>2</v>
          </cell>
        </row>
        <row r="519">
          <cell r="N519">
            <v>10</v>
          </cell>
        </row>
        <row r="520">
          <cell r="N520">
            <v>5</v>
          </cell>
        </row>
        <row r="521">
          <cell r="N521">
            <v>1</v>
          </cell>
        </row>
        <row r="522">
          <cell r="N522">
            <v>5</v>
          </cell>
        </row>
        <row r="523">
          <cell r="N523">
            <v>2</v>
          </cell>
        </row>
        <row r="525">
          <cell r="N525">
            <v>1</v>
          </cell>
          <cell r="U525">
            <v>15</v>
          </cell>
        </row>
        <row r="526">
          <cell r="N526">
            <v>2</v>
          </cell>
        </row>
        <row r="528">
          <cell r="N528">
            <v>1</v>
          </cell>
        </row>
        <row r="529">
          <cell r="N529">
            <v>5</v>
          </cell>
          <cell r="S529">
            <v>2</v>
          </cell>
        </row>
        <row r="530">
          <cell r="N530">
            <v>3</v>
          </cell>
        </row>
        <row r="531">
          <cell r="N531">
            <v>10</v>
          </cell>
        </row>
        <row r="532">
          <cell r="S532">
            <v>1</v>
          </cell>
          <cell r="U532">
            <v>10</v>
          </cell>
        </row>
        <row r="534">
          <cell r="K534">
            <v>250</v>
          </cell>
          <cell r="U534">
            <v>60</v>
          </cell>
        </row>
        <row r="535">
          <cell r="U535">
            <v>100</v>
          </cell>
        </row>
        <row r="536">
          <cell r="U536">
            <v>100</v>
          </cell>
        </row>
        <row r="537">
          <cell r="U537">
            <v>20</v>
          </cell>
        </row>
        <row r="538">
          <cell r="U538">
            <v>5</v>
          </cell>
        </row>
        <row r="539">
          <cell r="U539">
            <v>5</v>
          </cell>
        </row>
        <row r="540">
          <cell r="U540">
            <v>1</v>
          </cell>
        </row>
        <row r="541">
          <cell r="U541">
            <v>2</v>
          </cell>
        </row>
        <row r="542">
          <cell r="U542">
            <v>2</v>
          </cell>
        </row>
        <row r="543">
          <cell r="U543">
            <v>500</v>
          </cell>
        </row>
        <row r="544">
          <cell r="U544">
            <v>500</v>
          </cell>
        </row>
        <row r="545">
          <cell r="U545">
            <v>2</v>
          </cell>
        </row>
        <row r="546">
          <cell r="U546">
            <v>5</v>
          </cell>
        </row>
        <row r="547">
          <cell r="U547">
            <v>20</v>
          </cell>
        </row>
        <row r="548">
          <cell r="U548">
            <v>500</v>
          </cell>
        </row>
        <row r="549">
          <cell r="U549">
            <v>25</v>
          </cell>
        </row>
        <row r="550">
          <cell r="U550">
            <v>2</v>
          </cell>
        </row>
        <row r="551">
          <cell r="U551">
            <v>2</v>
          </cell>
        </row>
        <row r="552">
          <cell r="U552">
            <v>2</v>
          </cell>
        </row>
        <row r="553">
          <cell r="U553">
            <v>500</v>
          </cell>
        </row>
        <row r="554">
          <cell r="U554">
            <v>5</v>
          </cell>
        </row>
        <row r="555">
          <cell r="U555">
            <v>10</v>
          </cell>
        </row>
        <row r="556">
          <cell r="U55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2"/>
  <sheetViews>
    <sheetView tabSelected="1" zoomScale="85" zoomScaleNormal="85" zoomScalePageLayoutView="0" workbookViewId="0" topLeftCell="A1">
      <selection activeCell="A322" sqref="A1:G322"/>
    </sheetView>
  </sheetViews>
  <sheetFormatPr defaultColWidth="9.140625" defaultRowHeight="15"/>
  <cols>
    <col min="1" max="1" width="4.7109375" style="17" customWidth="1"/>
    <col min="2" max="2" width="5.57421875" style="17" customWidth="1"/>
    <col min="3" max="3" width="107.421875" style="17" customWidth="1"/>
    <col min="4" max="4" width="11.00390625" style="17" customWidth="1"/>
    <col min="5" max="5" width="10.8515625" style="17" customWidth="1"/>
    <col min="6" max="6" width="15.28125" style="17" customWidth="1"/>
    <col min="7" max="7" width="4.7109375" style="17" customWidth="1"/>
    <col min="8" max="16384" width="9.140625" style="17" customWidth="1"/>
  </cols>
  <sheetData>
    <row r="2" spans="3:6" ht="21" customHeight="1">
      <c r="C2" s="33" t="s">
        <v>618</v>
      </c>
      <c r="D2" s="33"/>
      <c r="E2" s="33"/>
      <c r="F2" s="33"/>
    </row>
    <row r="3" spans="3:6" ht="24" customHeight="1">
      <c r="C3" s="33" t="s">
        <v>619</v>
      </c>
      <c r="D3" s="33"/>
      <c r="E3" s="33"/>
      <c r="F3" s="33"/>
    </row>
    <row r="5" spans="2:6" ht="24.75" customHeight="1">
      <c r="B5" s="32" t="s">
        <v>620</v>
      </c>
      <c r="C5" s="32"/>
      <c r="D5" s="32"/>
      <c r="E5" s="32"/>
      <c r="F5" s="32"/>
    </row>
    <row r="6" spans="2:6" ht="15.75">
      <c r="B6" s="26"/>
      <c r="C6" s="26"/>
      <c r="D6" s="26"/>
      <c r="E6" s="26"/>
      <c r="F6" s="26"/>
    </row>
    <row r="7" spans="2:6" ht="29.25" customHeight="1">
      <c r="B7" s="30" t="s">
        <v>91</v>
      </c>
      <c r="C7" s="31" t="s">
        <v>90</v>
      </c>
      <c r="D7" s="30" t="s">
        <v>615</v>
      </c>
      <c r="E7" s="31" t="s">
        <v>616</v>
      </c>
      <c r="F7" s="31" t="s">
        <v>617</v>
      </c>
    </row>
    <row r="8" spans="2:6" ht="15.75">
      <c r="B8" s="20">
        <v>1</v>
      </c>
      <c r="C8" s="19" t="s">
        <v>89</v>
      </c>
      <c r="D8" s="20" t="s">
        <v>0</v>
      </c>
      <c r="E8" s="28">
        <f>SUM('[1]Лист3'!M3:U3)</f>
        <v>57</v>
      </c>
      <c r="F8" s="18"/>
    </row>
    <row r="9" spans="2:6" ht="15.75">
      <c r="B9" s="22">
        <v>2</v>
      </c>
      <c r="C9" s="21" t="s">
        <v>88</v>
      </c>
      <c r="D9" s="22" t="s">
        <v>4</v>
      </c>
      <c r="E9" s="28">
        <f>SUM('[1]Лист3'!M4:U4)</f>
        <v>28</v>
      </c>
      <c r="F9" s="18"/>
    </row>
    <row r="10" spans="2:6" ht="15.75">
      <c r="B10" s="22">
        <v>3</v>
      </c>
      <c r="C10" s="21" t="s">
        <v>87</v>
      </c>
      <c r="D10" s="22" t="s">
        <v>4</v>
      </c>
      <c r="E10" s="28">
        <v>5</v>
      </c>
      <c r="F10" s="18"/>
    </row>
    <row r="11" spans="2:6" ht="15.75">
      <c r="B11" s="20">
        <v>4</v>
      </c>
      <c r="C11" s="21" t="s">
        <v>86</v>
      </c>
      <c r="D11" s="22" t="s">
        <v>10</v>
      </c>
      <c r="E11" s="28">
        <f>SUM('[1]Лист3'!M6:U6)</f>
        <v>4</v>
      </c>
      <c r="F11" s="18"/>
    </row>
    <row r="12" spans="2:6" ht="15.75">
      <c r="B12" s="22">
        <v>5</v>
      </c>
      <c r="C12" s="21" t="s">
        <v>85</v>
      </c>
      <c r="D12" s="22" t="s">
        <v>10</v>
      </c>
      <c r="E12" s="28">
        <f>SUM('[1]Лист3'!M7:U7)</f>
        <v>1</v>
      </c>
      <c r="F12" s="18"/>
    </row>
    <row r="13" spans="2:6" ht="15.75">
      <c r="B13" s="22">
        <v>6</v>
      </c>
      <c r="C13" s="21" t="s">
        <v>84</v>
      </c>
      <c r="D13" s="22" t="s">
        <v>51</v>
      </c>
      <c r="E13" s="28">
        <f>SUM('[1]Лист3'!M8:U8)</f>
        <v>8</v>
      </c>
      <c r="F13" s="18"/>
    </row>
    <row r="14" spans="2:6" ht="15.75">
      <c r="B14" s="20">
        <v>7</v>
      </c>
      <c r="C14" s="21" t="s">
        <v>83</v>
      </c>
      <c r="D14" s="22" t="s">
        <v>51</v>
      </c>
      <c r="E14" s="28">
        <f>SUM('[1]Лист3'!M9:U9)</f>
        <v>25</v>
      </c>
      <c r="F14" s="18"/>
    </row>
    <row r="15" spans="2:6" ht="15.75">
      <c r="B15" s="22">
        <v>8</v>
      </c>
      <c r="C15" s="21" t="s">
        <v>82</v>
      </c>
      <c r="D15" s="22" t="s">
        <v>51</v>
      </c>
      <c r="E15" s="28">
        <f>SUM('[1]Лист3'!M10:U10)</f>
        <v>5</v>
      </c>
      <c r="F15" s="18"/>
    </row>
    <row r="16" spans="2:6" ht="15.75">
      <c r="B16" s="22">
        <v>9</v>
      </c>
      <c r="C16" s="21" t="s">
        <v>81</v>
      </c>
      <c r="D16" s="22" t="s">
        <v>51</v>
      </c>
      <c r="E16" s="28">
        <f>SUM('[1]Лист3'!M11:U11)</f>
        <v>8</v>
      </c>
      <c r="F16" s="18"/>
    </row>
    <row r="17" spans="2:6" ht="15.75">
      <c r="B17" s="20">
        <v>10</v>
      </c>
      <c r="C17" s="21" t="s">
        <v>80</v>
      </c>
      <c r="D17" s="22" t="s">
        <v>4</v>
      </c>
      <c r="E17" s="28">
        <f>SUM('[1]Лист3'!M12:U12)</f>
        <v>2</v>
      </c>
      <c r="F17" s="18"/>
    </row>
    <row r="18" spans="2:6" ht="15.75">
      <c r="B18" s="22">
        <v>11</v>
      </c>
      <c r="C18" s="21" t="s">
        <v>79</v>
      </c>
      <c r="D18" s="22" t="s">
        <v>4</v>
      </c>
      <c r="E18" s="28">
        <f>SUM('[1]Лист3'!M13:U13)</f>
        <v>10</v>
      </c>
      <c r="F18" s="18"/>
    </row>
    <row r="19" spans="2:6" ht="15.75">
      <c r="B19" s="22">
        <v>12</v>
      </c>
      <c r="C19" s="21" t="s">
        <v>78</v>
      </c>
      <c r="D19" s="22" t="s">
        <v>4</v>
      </c>
      <c r="E19" s="28">
        <f>SUM('[1]Лист3'!M14:U14)</f>
        <v>8</v>
      </c>
      <c r="F19" s="18"/>
    </row>
    <row r="20" spans="2:6" ht="15.75">
      <c r="B20" s="20">
        <v>13</v>
      </c>
      <c r="C20" s="21" t="s">
        <v>77</v>
      </c>
      <c r="D20" s="22" t="s">
        <v>4</v>
      </c>
      <c r="E20" s="28">
        <f>SUM('[1]Лист3'!M15:U15)</f>
        <v>10</v>
      </c>
      <c r="F20" s="18"/>
    </row>
    <row r="21" spans="2:6" ht="15.75">
      <c r="B21" s="22">
        <v>14</v>
      </c>
      <c r="C21" s="21" t="s">
        <v>76</v>
      </c>
      <c r="D21" s="22" t="s">
        <v>4</v>
      </c>
      <c r="E21" s="28">
        <f>SUM('[1]Лист3'!M16:U16)</f>
        <v>10</v>
      </c>
      <c r="F21" s="18"/>
    </row>
    <row r="22" spans="2:6" ht="15.75">
      <c r="B22" s="22">
        <v>15</v>
      </c>
      <c r="C22" s="21" t="s">
        <v>75</v>
      </c>
      <c r="D22" s="22" t="s">
        <v>4</v>
      </c>
      <c r="E22" s="28">
        <v>13</v>
      </c>
      <c r="F22" s="18"/>
    </row>
    <row r="23" spans="2:6" ht="15.75">
      <c r="B23" s="20">
        <v>16</v>
      </c>
      <c r="C23" s="21" t="s">
        <v>74</v>
      </c>
      <c r="D23" s="22" t="s">
        <v>4</v>
      </c>
      <c r="E23" s="28">
        <v>13</v>
      </c>
      <c r="F23" s="18"/>
    </row>
    <row r="24" spans="2:6" ht="15.75">
      <c r="B24" s="22">
        <v>17</v>
      </c>
      <c r="C24" s="21" t="s">
        <v>73</v>
      </c>
      <c r="D24" s="22" t="s">
        <v>4</v>
      </c>
      <c r="E24" s="28">
        <f>SUM('[1]Лист3'!M19:U19)</f>
        <v>30</v>
      </c>
      <c r="F24" s="18"/>
    </row>
    <row r="25" spans="2:10" ht="15.75">
      <c r="B25" s="22">
        <v>18</v>
      </c>
      <c r="C25" s="21" t="s">
        <v>611</v>
      </c>
      <c r="D25" s="22" t="s">
        <v>4</v>
      </c>
      <c r="E25" s="28">
        <f>SUM('[1]Лист3'!M20:U20)</f>
        <v>100</v>
      </c>
      <c r="F25" s="18"/>
      <c r="J25" s="17" t="s">
        <v>614</v>
      </c>
    </row>
    <row r="26" spans="2:6" ht="15.75">
      <c r="B26" s="20">
        <v>19</v>
      </c>
      <c r="C26" s="21" t="s">
        <v>72</v>
      </c>
      <c r="D26" s="22" t="s">
        <v>4</v>
      </c>
      <c r="E26" s="28">
        <f>SUM('[1]Лист3'!M21:U21)</f>
        <v>10</v>
      </c>
      <c r="F26" s="18"/>
    </row>
    <row r="27" spans="2:6" ht="15.75">
      <c r="B27" s="22">
        <v>20</v>
      </c>
      <c r="C27" s="21" t="s">
        <v>612</v>
      </c>
      <c r="D27" s="22" t="s">
        <v>4</v>
      </c>
      <c r="E27" s="28">
        <f>SUM('[1]Лист3'!M22:U22)</f>
        <v>6</v>
      </c>
      <c r="F27" s="18"/>
    </row>
    <row r="28" spans="2:6" ht="15.75">
      <c r="B28" s="22">
        <v>21</v>
      </c>
      <c r="C28" s="21" t="s">
        <v>71</v>
      </c>
      <c r="D28" s="22" t="s">
        <v>4</v>
      </c>
      <c r="E28" s="28">
        <f>SUM('[1]Лист3'!M23:U23)</f>
        <v>1</v>
      </c>
      <c r="F28" s="18"/>
    </row>
    <row r="29" spans="2:6" ht="15.75">
      <c r="B29" s="20">
        <v>22</v>
      </c>
      <c r="C29" s="21" t="s">
        <v>70</v>
      </c>
      <c r="D29" s="22" t="s">
        <v>4</v>
      </c>
      <c r="E29" s="28">
        <f>SUM('[1]Лист3'!M24:U24)</f>
        <v>1</v>
      </c>
      <c r="F29" s="18"/>
    </row>
    <row r="30" spans="2:6" ht="15.75">
      <c r="B30" s="22">
        <v>23</v>
      </c>
      <c r="C30" s="21" t="s">
        <v>69</v>
      </c>
      <c r="D30" s="22" t="s">
        <v>4</v>
      </c>
      <c r="E30" s="28">
        <f>SUM('[1]Лист3'!M25:U25)</f>
        <v>8</v>
      </c>
      <c r="F30" s="18"/>
    </row>
    <row r="31" spans="2:6" ht="15.75">
      <c r="B31" s="22">
        <v>24</v>
      </c>
      <c r="C31" s="21" t="s">
        <v>68</v>
      </c>
      <c r="D31" s="22" t="s">
        <v>4</v>
      </c>
      <c r="E31" s="28">
        <f>SUM('[1]Лист3'!M26:U26)</f>
        <v>7</v>
      </c>
      <c r="F31" s="18"/>
    </row>
    <row r="32" spans="2:6" ht="15.75">
      <c r="B32" s="20">
        <v>25</v>
      </c>
      <c r="C32" s="21" t="s">
        <v>67</v>
      </c>
      <c r="D32" s="22" t="s">
        <v>4</v>
      </c>
      <c r="E32" s="28">
        <f>SUM('[1]Лист3'!M27:U27)</f>
        <v>7</v>
      </c>
      <c r="F32" s="18"/>
    </row>
    <row r="33" spans="2:6" ht="15.75">
      <c r="B33" s="22">
        <v>26</v>
      </c>
      <c r="C33" s="21" t="s">
        <v>66</v>
      </c>
      <c r="D33" s="22" t="s">
        <v>4</v>
      </c>
      <c r="E33" s="28">
        <f>SUM('[1]Лист3'!M28:U28)</f>
        <v>1000</v>
      </c>
      <c r="F33" s="18"/>
    </row>
    <row r="34" spans="2:6" ht="15.75">
      <c r="B34" s="22">
        <v>27</v>
      </c>
      <c r="C34" s="21" t="s">
        <v>65</v>
      </c>
      <c r="D34" s="22" t="s">
        <v>4</v>
      </c>
      <c r="E34" s="28">
        <f>SUM('[1]Лист3'!M29:U29)</f>
        <v>8</v>
      </c>
      <c r="F34" s="18"/>
    </row>
    <row r="35" spans="2:6" ht="15.75">
      <c r="B35" s="20">
        <v>28</v>
      </c>
      <c r="C35" s="21" t="s">
        <v>64</v>
      </c>
      <c r="D35" s="22" t="s">
        <v>4</v>
      </c>
      <c r="E35" s="28">
        <f>SUM('[1]Лист3'!M30:U30)</f>
        <v>50</v>
      </c>
      <c r="F35" s="18"/>
    </row>
    <row r="36" spans="2:6" ht="15.75">
      <c r="B36" s="22">
        <v>29</v>
      </c>
      <c r="C36" s="21" t="s">
        <v>63</v>
      </c>
      <c r="D36" s="22" t="s">
        <v>10</v>
      </c>
      <c r="E36" s="28">
        <f>SUM('[1]Лист3'!M31:U31)</f>
        <v>1</v>
      </c>
      <c r="F36" s="18"/>
    </row>
    <row r="37" spans="2:6" ht="15.75">
      <c r="B37" s="22">
        <v>30</v>
      </c>
      <c r="C37" s="21" t="s">
        <v>62</v>
      </c>
      <c r="D37" s="22" t="s">
        <v>10</v>
      </c>
      <c r="E37" s="28">
        <f>SUM('[1]Лист3'!M32:U32)</f>
        <v>1</v>
      </c>
      <c r="F37" s="18"/>
    </row>
    <row r="38" spans="2:6" ht="15.75">
      <c r="B38" s="20">
        <v>31</v>
      </c>
      <c r="C38" s="21" t="s">
        <v>61</v>
      </c>
      <c r="D38" s="22" t="s">
        <v>10</v>
      </c>
      <c r="E38" s="28">
        <f>SUM('[1]Лист3'!M33:U33)</f>
        <v>0.5</v>
      </c>
      <c r="F38" s="18"/>
    </row>
    <row r="39" spans="2:6" ht="15.75">
      <c r="B39" s="22">
        <v>32</v>
      </c>
      <c r="C39" s="21" t="s">
        <v>60</v>
      </c>
      <c r="D39" s="22" t="s">
        <v>10</v>
      </c>
      <c r="E39" s="28">
        <f>SUM('[1]Лист3'!M34:U34)</f>
        <v>0.2</v>
      </c>
      <c r="F39" s="18"/>
    </row>
    <row r="40" spans="2:6" ht="15.75">
      <c r="B40" s="22">
        <v>33</v>
      </c>
      <c r="C40" s="21" t="s">
        <v>59</v>
      </c>
      <c r="D40" s="22" t="s">
        <v>4</v>
      </c>
      <c r="E40" s="28">
        <f>SUM('[1]Лист3'!M35:U35)</f>
        <v>10</v>
      </c>
      <c r="F40" s="18"/>
    </row>
    <row r="41" spans="2:6" ht="15.75">
      <c r="B41" s="20">
        <v>34</v>
      </c>
      <c r="C41" s="21" t="s">
        <v>58</v>
      </c>
      <c r="D41" s="22" t="s">
        <v>4</v>
      </c>
      <c r="E41" s="28">
        <f>SUM('[1]Лист3'!M36:U36)</f>
        <v>7</v>
      </c>
      <c r="F41" s="18"/>
    </row>
    <row r="42" spans="2:6" ht="15.75">
      <c r="B42" s="22">
        <v>35</v>
      </c>
      <c r="C42" s="21" t="s">
        <v>613</v>
      </c>
      <c r="D42" s="22" t="s">
        <v>51</v>
      </c>
      <c r="E42" s="28">
        <f>SUM('[1]Лист3'!M39:U39)</f>
        <v>10</v>
      </c>
      <c r="F42" s="18"/>
    </row>
    <row r="43" spans="2:6" ht="15.75">
      <c r="B43" s="22">
        <v>36</v>
      </c>
      <c r="C43" s="21" t="s">
        <v>57</v>
      </c>
      <c r="D43" s="22" t="s">
        <v>56</v>
      </c>
      <c r="E43" s="28">
        <f>SUM('[1]Лист3'!M40:U40)</f>
        <v>1</v>
      </c>
      <c r="F43" s="18"/>
    </row>
    <row r="44" spans="2:6" ht="15.75">
      <c r="B44" s="20">
        <v>37</v>
      </c>
      <c r="C44" s="21" t="s">
        <v>55</v>
      </c>
      <c r="D44" s="22" t="s">
        <v>30</v>
      </c>
      <c r="E44" s="28">
        <f>SUM('[1]Лист3'!M41:U41)</f>
        <v>2</v>
      </c>
      <c r="F44" s="18"/>
    </row>
    <row r="45" spans="2:6" ht="15.75">
      <c r="B45" s="22">
        <v>38</v>
      </c>
      <c r="C45" s="21" t="s">
        <v>54</v>
      </c>
      <c r="D45" s="22" t="s">
        <v>0</v>
      </c>
      <c r="E45" s="28">
        <f>SUM('[1]Лист3'!M42:U42)</f>
        <v>1</v>
      </c>
      <c r="F45" s="18"/>
    </row>
    <row r="46" spans="2:6" ht="15.75">
      <c r="B46" s="22">
        <v>39</v>
      </c>
      <c r="C46" s="21" t="s">
        <v>53</v>
      </c>
      <c r="D46" s="22" t="s">
        <v>0</v>
      </c>
      <c r="E46" s="28">
        <f>SUM('[1]Лист3'!M43:U43)</f>
        <v>30</v>
      </c>
      <c r="F46" s="18"/>
    </row>
    <row r="47" spans="2:6" ht="15.75">
      <c r="B47" s="20">
        <v>40</v>
      </c>
      <c r="C47" s="21" t="s">
        <v>52</v>
      </c>
      <c r="D47" s="22" t="s">
        <v>51</v>
      </c>
      <c r="E47" s="28">
        <f>SUM('[1]Лист3'!M44:U44)</f>
        <v>20</v>
      </c>
      <c r="F47" s="18"/>
    </row>
    <row r="48" spans="2:6" ht="15.75">
      <c r="B48" s="22">
        <v>41</v>
      </c>
      <c r="C48" s="21" t="s">
        <v>50</v>
      </c>
      <c r="D48" s="22" t="s">
        <v>0</v>
      </c>
      <c r="E48" s="28">
        <f>SUM('[1]Лист3'!H46:U46)</f>
        <v>6000</v>
      </c>
      <c r="F48" s="18"/>
    </row>
    <row r="49" spans="2:6" ht="15.75">
      <c r="B49" s="22">
        <v>42</v>
      </c>
      <c r="C49" s="21" t="s">
        <v>49</v>
      </c>
      <c r="D49" s="22" t="s">
        <v>0</v>
      </c>
      <c r="E49" s="28">
        <f>SUM('[1]Лист3'!H47:U47)</f>
        <v>300</v>
      </c>
      <c r="F49" s="18"/>
    </row>
    <row r="50" spans="2:6" ht="15.75">
      <c r="B50" s="20">
        <v>43</v>
      </c>
      <c r="C50" s="21" t="s">
        <v>48</v>
      </c>
      <c r="D50" s="22" t="s">
        <v>0</v>
      </c>
      <c r="E50" s="28">
        <f>SUM('[1]Лист3'!H48:U48)</f>
        <v>6000</v>
      </c>
      <c r="F50" s="18"/>
    </row>
    <row r="51" spans="2:6" ht="15.75">
      <c r="B51" s="22">
        <v>44</v>
      </c>
      <c r="C51" s="21" t="s">
        <v>47</v>
      </c>
      <c r="D51" s="22" t="s">
        <v>0</v>
      </c>
      <c r="E51" s="28">
        <f>SUM('[1]Лист3'!H49:U49)</f>
        <v>1000</v>
      </c>
      <c r="F51" s="18"/>
    </row>
    <row r="52" spans="2:6" ht="15.75">
      <c r="B52" s="22">
        <v>45</v>
      </c>
      <c r="C52" s="21" t="s">
        <v>46</v>
      </c>
      <c r="D52" s="22" t="s">
        <v>0</v>
      </c>
      <c r="E52" s="28">
        <f>SUM('[1]Лист3'!H50:U50)</f>
        <v>6000</v>
      </c>
      <c r="F52" s="18"/>
    </row>
    <row r="53" spans="2:6" ht="15.75">
      <c r="B53" s="20">
        <v>46</v>
      </c>
      <c r="C53" s="21" t="s">
        <v>45</v>
      </c>
      <c r="D53" s="22" t="s">
        <v>0</v>
      </c>
      <c r="E53" s="28">
        <f>SUM('[1]Лист3'!H51:U51)</f>
        <v>16600</v>
      </c>
      <c r="F53" s="18"/>
    </row>
    <row r="54" spans="2:6" ht="15.75">
      <c r="B54" s="22">
        <v>47</v>
      </c>
      <c r="C54" s="21" t="s">
        <v>44</v>
      </c>
      <c r="D54" s="22" t="s">
        <v>0</v>
      </c>
      <c r="E54" s="28">
        <f>SUM('[1]Лист3'!H52:U52)</f>
        <v>500</v>
      </c>
      <c r="F54" s="18"/>
    </row>
    <row r="55" spans="2:6" ht="15.75">
      <c r="B55" s="22">
        <v>48</v>
      </c>
      <c r="C55" s="21" t="s">
        <v>43</v>
      </c>
      <c r="D55" s="22" t="s">
        <v>0</v>
      </c>
      <c r="E55" s="28">
        <f>SUM('[1]Лист3'!H53:U53)</f>
        <v>500</v>
      </c>
      <c r="F55" s="18"/>
    </row>
    <row r="56" spans="2:6" ht="15.75">
      <c r="B56" s="20">
        <v>49</v>
      </c>
      <c r="C56" s="21" t="s">
        <v>42</v>
      </c>
      <c r="D56" s="22" t="s">
        <v>10</v>
      </c>
      <c r="E56" s="28">
        <f>SUM('[1]Лист3'!H54:U54)</f>
        <v>2.5</v>
      </c>
      <c r="F56" s="18"/>
    </row>
    <row r="57" spans="2:6" ht="15.75">
      <c r="B57" s="22">
        <v>50</v>
      </c>
      <c r="C57" s="21" t="s">
        <v>41</v>
      </c>
      <c r="D57" s="22" t="s">
        <v>0</v>
      </c>
      <c r="E57" s="28">
        <f>SUM('[1]Лист3'!H55:U55)</f>
        <v>15</v>
      </c>
      <c r="F57" s="18"/>
    </row>
    <row r="58" spans="2:6" ht="15.75">
      <c r="B58" s="22">
        <v>51</v>
      </c>
      <c r="C58" s="21" t="s">
        <v>40</v>
      </c>
      <c r="D58" s="22" t="s">
        <v>0</v>
      </c>
      <c r="E58" s="28">
        <f>SUM('[1]Лист3'!H56:U56)</f>
        <v>10</v>
      </c>
      <c r="F58" s="18"/>
    </row>
    <row r="59" spans="2:6" ht="15.75">
      <c r="B59" s="20">
        <v>52</v>
      </c>
      <c r="C59" s="21" t="s">
        <v>39</v>
      </c>
      <c r="D59" s="22" t="s">
        <v>0</v>
      </c>
      <c r="E59" s="28">
        <f>SUM('[1]Лист3'!H57:U57)</f>
        <v>10</v>
      </c>
      <c r="F59" s="18"/>
    </row>
    <row r="60" spans="2:6" ht="15.75">
      <c r="B60" s="22">
        <v>53</v>
      </c>
      <c r="C60" s="21" t="s">
        <v>38</v>
      </c>
      <c r="D60" s="22" t="s">
        <v>0</v>
      </c>
      <c r="E60" s="28">
        <f>SUM('[1]Лист3'!H58:U58)</f>
        <v>10</v>
      </c>
      <c r="F60" s="18"/>
    </row>
    <row r="61" spans="2:6" ht="15.75">
      <c r="B61" s="22">
        <v>54</v>
      </c>
      <c r="C61" s="21" t="s">
        <v>37</v>
      </c>
      <c r="D61" s="22" t="s">
        <v>0</v>
      </c>
      <c r="E61" s="28">
        <f>SUM('[1]Лист3'!H59:U59)</f>
        <v>200</v>
      </c>
      <c r="F61" s="18"/>
    </row>
    <row r="62" spans="2:6" ht="15.75">
      <c r="B62" s="20">
        <v>55</v>
      </c>
      <c r="C62" s="21" t="s">
        <v>36</v>
      </c>
      <c r="D62" s="22" t="s">
        <v>0</v>
      </c>
      <c r="E62" s="28">
        <f>SUM('[1]Лист3'!H60:U60)</f>
        <v>500</v>
      </c>
      <c r="F62" s="18"/>
    </row>
    <row r="63" spans="2:6" ht="15.75">
      <c r="B63" s="22">
        <v>56</v>
      </c>
      <c r="C63" s="21" t="s">
        <v>35</v>
      </c>
      <c r="D63" s="22" t="s">
        <v>0</v>
      </c>
      <c r="E63" s="28">
        <f>SUM('[1]Лист3'!H61:U61)</f>
        <v>10</v>
      </c>
      <c r="F63" s="18"/>
    </row>
    <row r="64" spans="2:6" ht="15.75">
      <c r="B64" s="22">
        <v>57</v>
      </c>
      <c r="C64" s="21" t="s">
        <v>34</v>
      </c>
      <c r="D64" s="22" t="s">
        <v>0</v>
      </c>
      <c r="E64" s="28">
        <f>SUM('[1]Лист3'!H62:U62)</f>
        <v>10</v>
      </c>
      <c r="F64" s="18"/>
    </row>
    <row r="65" spans="2:6" ht="15.75">
      <c r="B65" s="20">
        <v>58</v>
      </c>
      <c r="C65" s="21" t="s">
        <v>33</v>
      </c>
      <c r="D65" s="22" t="s">
        <v>30</v>
      </c>
      <c r="E65" s="28">
        <f>SUM('[1]Лист3'!H63:U63)</f>
        <v>32</v>
      </c>
      <c r="F65" s="18"/>
    </row>
    <row r="66" spans="2:6" ht="15.75">
      <c r="B66" s="22">
        <v>59</v>
      </c>
      <c r="C66" s="21" t="s">
        <v>32</v>
      </c>
      <c r="D66" s="22" t="s">
        <v>30</v>
      </c>
      <c r="E66" s="28">
        <f>SUM('[1]Лист3'!H64:U64)</f>
        <v>90</v>
      </c>
      <c r="F66" s="18"/>
    </row>
    <row r="67" spans="2:6" ht="15.75">
      <c r="B67" s="22">
        <v>60</v>
      </c>
      <c r="C67" s="21" t="s">
        <v>31</v>
      </c>
      <c r="D67" s="22" t="s">
        <v>30</v>
      </c>
      <c r="E67" s="28">
        <f>SUM('[1]Лист3'!H65:U65)</f>
        <v>30</v>
      </c>
      <c r="F67" s="18"/>
    </row>
    <row r="68" spans="2:6" ht="15.75">
      <c r="B68" s="20">
        <v>61</v>
      </c>
      <c r="C68" s="21" t="s">
        <v>29</v>
      </c>
      <c r="D68" s="22" t="s">
        <v>4</v>
      </c>
      <c r="E68" s="28">
        <f>SUM('[1]Лист3'!H67:U67)</f>
        <v>6</v>
      </c>
      <c r="F68" s="18"/>
    </row>
    <row r="69" spans="2:6" ht="15.75">
      <c r="B69" s="22">
        <v>62</v>
      </c>
      <c r="C69" s="21" t="s">
        <v>28</v>
      </c>
      <c r="D69" s="22" t="s">
        <v>4</v>
      </c>
      <c r="E69" s="28">
        <f>SUM('[1]Лист3'!H68:U68)</f>
        <v>1</v>
      </c>
      <c r="F69" s="18"/>
    </row>
    <row r="70" spans="2:6" ht="15.75">
      <c r="B70" s="22">
        <v>63</v>
      </c>
      <c r="C70" s="21" t="s">
        <v>27</v>
      </c>
      <c r="D70" s="22" t="s">
        <v>4</v>
      </c>
      <c r="E70" s="28">
        <f>SUM('[1]Лист3'!H69:U69)</f>
        <v>1</v>
      </c>
      <c r="F70" s="18"/>
    </row>
    <row r="71" spans="2:6" ht="15.75">
      <c r="B71" s="20">
        <v>64</v>
      </c>
      <c r="C71" s="21" t="s">
        <v>26</v>
      </c>
      <c r="D71" s="22" t="s">
        <v>10</v>
      </c>
      <c r="E71" s="28">
        <f>SUM('[1]Лист3'!H70:U70)</f>
        <v>0.5</v>
      </c>
      <c r="F71" s="18"/>
    </row>
    <row r="72" spans="2:6" ht="15.75">
      <c r="B72" s="22">
        <v>65</v>
      </c>
      <c r="C72" s="21" t="s">
        <v>25</v>
      </c>
      <c r="D72" s="22" t="s">
        <v>10</v>
      </c>
      <c r="E72" s="28">
        <f>SUM('[1]Лист3'!H71:U71)</f>
        <v>1.2</v>
      </c>
      <c r="F72" s="18"/>
    </row>
    <row r="73" spans="2:6" ht="15.75">
      <c r="B73" s="22">
        <v>66</v>
      </c>
      <c r="C73" s="21" t="s">
        <v>24</v>
      </c>
      <c r="D73" s="22" t="s">
        <v>10</v>
      </c>
      <c r="E73" s="28">
        <f>SUM('[1]Лист3'!H72:U72)</f>
        <v>0.5</v>
      </c>
      <c r="F73" s="18"/>
    </row>
    <row r="74" spans="2:6" ht="15.75">
      <c r="B74" s="20">
        <v>67</v>
      </c>
      <c r="C74" s="21" t="s">
        <v>23</v>
      </c>
      <c r="D74" s="22" t="s">
        <v>0</v>
      </c>
      <c r="E74" s="28">
        <f>SUM('[1]Лист3'!H73:U73)</f>
        <v>6050</v>
      </c>
      <c r="F74" s="18"/>
    </row>
    <row r="75" spans="2:6" ht="15.75">
      <c r="B75" s="22">
        <v>68</v>
      </c>
      <c r="C75" s="21" t="s">
        <v>22</v>
      </c>
      <c r="D75" s="22" t="s">
        <v>4</v>
      </c>
      <c r="E75" s="28">
        <f>SUM('[1]Лист3'!H74:U74)</f>
        <v>2</v>
      </c>
      <c r="F75" s="18"/>
    </row>
    <row r="76" spans="2:6" ht="15.75">
      <c r="B76" s="22">
        <v>69</v>
      </c>
      <c r="C76" s="21" t="s">
        <v>21</v>
      </c>
      <c r="D76" s="22" t="s">
        <v>4</v>
      </c>
      <c r="E76" s="28">
        <f>SUM('[1]Лист3'!H75:U75)</f>
        <v>3</v>
      </c>
      <c r="F76" s="18"/>
    </row>
    <row r="77" spans="2:6" ht="15.75">
      <c r="B77" s="20">
        <v>70</v>
      </c>
      <c r="C77" s="21" t="s">
        <v>20</v>
      </c>
      <c r="D77" s="22" t="s">
        <v>4</v>
      </c>
      <c r="E77" s="28">
        <f>SUM('[1]Лист3'!H76:U76)</f>
        <v>1</v>
      </c>
      <c r="F77" s="18"/>
    </row>
    <row r="78" spans="2:6" ht="15.75">
      <c r="B78" s="22">
        <v>71</v>
      </c>
      <c r="C78" s="21" t="s">
        <v>19</v>
      </c>
      <c r="D78" s="22" t="s">
        <v>0</v>
      </c>
      <c r="E78" s="28">
        <f>SUM('[1]Лист3'!H77:U77)</f>
        <v>2000</v>
      </c>
      <c r="F78" s="18"/>
    </row>
    <row r="79" spans="2:6" ht="15.75">
      <c r="B79" s="22">
        <v>72</v>
      </c>
      <c r="C79" s="21" t="s">
        <v>18</v>
      </c>
      <c r="D79" s="22" t="s">
        <v>0</v>
      </c>
      <c r="E79" s="28">
        <f>SUM('[1]Лист3'!H78:U78)</f>
        <v>1000</v>
      </c>
      <c r="F79" s="18"/>
    </row>
    <row r="80" spans="2:6" ht="15.75">
      <c r="B80" s="20">
        <v>73</v>
      </c>
      <c r="C80" s="21" t="s">
        <v>17</v>
      </c>
      <c r="D80" s="22" t="s">
        <v>0</v>
      </c>
      <c r="E80" s="28">
        <v>4</v>
      </c>
      <c r="F80" s="18"/>
    </row>
    <row r="81" spans="2:6" ht="15.75">
      <c r="B81" s="22">
        <v>74</v>
      </c>
      <c r="C81" s="21" t="s">
        <v>16</v>
      </c>
      <c r="D81" s="22" t="s">
        <v>10</v>
      </c>
      <c r="E81" s="28">
        <f>SUM('[1]Лист3'!H80:U80)</f>
        <v>0.2</v>
      </c>
      <c r="F81" s="18"/>
    </row>
    <row r="82" spans="2:6" ht="15.75">
      <c r="B82" s="22">
        <v>75</v>
      </c>
      <c r="C82" s="21" t="s">
        <v>15</v>
      </c>
      <c r="D82" s="22" t="s">
        <v>10</v>
      </c>
      <c r="E82" s="28">
        <f>SUM('[1]Лист3'!H81:U81)</f>
        <v>0.5</v>
      </c>
      <c r="F82" s="18"/>
    </row>
    <row r="83" spans="2:6" ht="15.75">
      <c r="B83" s="20">
        <v>76</v>
      </c>
      <c r="C83" s="21" t="s">
        <v>14</v>
      </c>
      <c r="D83" s="22" t="s">
        <v>0</v>
      </c>
      <c r="E83" s="28">
        <f>SUM('[1]Лист3'!H82:U82)</f>
        <v>5</v>
      </c>
      <c r="F83" s="18"/>
    </row>
    <row r="84" spans="2:6" ht="15.75">
      <c r="B84" s="22">
        <v>77</v>
      </c>
      <c r="C84" s="21" t="s">
        <v>13</v>
      </c>
      <c r="D84" s="22" t="s">
        <v>4</v>
      </c>
      <c r="E84" s="28">
        <f>SUM('[1]Лист3'!H83:U83)</f>
        <v>100</v>
      </c>
      <c r="F84" s="18"/>
    </row>
    <row r="85" spans="2:6" ht="15.75">
      <c r="B85" s="22">
        <v>78</v>
      </c>
      <c r="C85" s="21" t="s">
        <v>12</v>
      </c>
      <c r="D85" s="22" t="s">
        <v>8</v>
      </c>
      <c r="E85" s="28">
        <f>SUM('[1]Лист3'!H84:U84)</f>
        <v>3</v>
      </c>
      <c r="F85" s="18"/>
    </row>
    <row r="86" spans="2:6" ht="15.75">
      <c r="B86" s="20">
        <v>79</v>
      </c>
      <c r="C86" s="21" t="s">
        <v>11</v>
      </c>
      <c r="D86" s="22" t="s">
        <v>10</v>
      </c>
      <c r="E86" s="28">
        <f>SUM('[1]Лист3'!H85:U85)</f>
        <v>0.5</v>
      </c>
      <c r="F86" s="18"/>
    </row>
    <row r="87" spans="2:6" ht="15.75">
      <c r="B87" s="22">
        <v>80</v>
      </c>
      <c r="C87" s="21" t="s">
        <v>9</v>
      </c>
      <c r="D87" s="22" t="s">
        <v>8</v>
      </c>
      <c r="E87" s="28">
        <f>SUM('[1]Лист3'!H86:U86)</f>
        <v>2</v>
      </c>
      <c r="F87" s="18"/>
    </row>
    <row r="88" spans="2:6" ht="15.75">
      <c r="B88" s="22">
        <v>81</v>
      </c>
      <c r="C88" s="21" t="s">
        <v>7</v>
      </c>
      <c r="D88" s="22" t="s">
        <v>6</v>
      </c>
      <c r="E88" s="28">
        <f>SUM('[1]Лист3'!H87:U87)</f>
        <v>1</v>
      </c>
      <c r="F88" s="18"/>
    </row>
    <row r="89" spans="2:6" ht="15.75">
      <c r="B89" s="20">
        <v>82</v>
      </c>
      <c r="C89" s="21" t="s">
        <v>5</v>
      </c>
      <c r="D89" s="22" t="s">
        <v>4</v>
      </c>
      <c r="E89" s="28">
        <f>SUM('[1]Лист3'!H88:U88)</f>
        <v>2</v>
      </c>
      <c r="F89" s="18"/>
    </row>
    <row r="90" spans="2:6" ht="15.75">
      <c r="B90" s="22">
        <v>83</v>
      </c>
      <c r="C90" s="21" t="s">
        <v>3</v>
      </c>
      <c r="D90" s="22" t="s">
        <v>0</v>
      </c>
      <c r="E90" s="28">
        <f>SUM('[1]Лист3'!H89:U89)</f>
        <v>3</v>
      </c>
      <c r="F90" s="18"/>
    </row>
    <row r="91" spans="2:6" ht="15.75">
      <c r="B91" s="22">
        <v>84</v>
      </c>
      <c r="C91" s="21" t="s">
        <v>2</v>
      </c>
      <c r="D91" s="22" t="s">
        <v>0</v>
      </c>
      <c r="E91" s="28">
        <f>SUM('[1]Лист3'!H90:U90)</f>
        <v>5</v>
      </c>
      <c r="F91" s="18"/>
    </row>
    <row r="92" spans="2:6" ht="15.75">
      <c r="B92" s="20">
        <v>85</v>
      </c>
      <c r="C92" s="21" t="s">
        <v>1</v>
      </c>
      <c r="D92" s="22" t="s">
        <v>0</v>
      </c>
      <c r="E92" s="28">
        <f>SUM('[1]Лист3'!H91:U91)</f>
        <v>5</v>
      </c>
      <c r="F92" s="18"/>
    </row>
    <row r="93" spans="2:6" ht="15.75">
      <c r="B93" s="22">
        <v>86</v>
      </c>
      <c r="C93" s="21" t="s">
        <v>92</v>
      </c>
      <c r="D93" s="16" t="s">
        <v>0</v>
      </c>
      <c r="E93" s="28">
        <v>15</v>
      </c>
      <c r="F93" s="18"/>
    </row>
    <row r="94" spans="2:6" ht="15.75">
      <c r="B94" s="22">
        <v>87</v>
      </c>
      <c r="C94" s="21" t="s">
        <v>93</v>
      </c>
      <c r="D94" s="16" t="s">
        <v>0</v>
      </c>
      <c r="E94" s="28">
        <v>10</v>
      </c>
      <c r="F94" s="18"/>
    </row>
    <row r="95" spans="2:6" ht="15.75">
      <c r="B95" s="20">
        <v>88</v>
      </c>
      <c r="C95" s="21" t="s">
        <v>94</v>
      </c>
      <c r="D95" s="16" t="s">
        <v>0</v>
      </c>
      <c r="E95" s="28">
        <v>5</v>
      </c>
      <c r="F95" s="18"/>
    </row>
    <row r="96" spans="2:6" ht="15.75">
      <c r="B96" s="22">
        <v>89</v>
      </c>
      <c r="C96" s="21" t="s">
        <v>95</v>
      </c>
      <c r="D96" s="22" t="s">
        <v>0</v>
      </c>
      <c r="E96" s="28">
        <v>5</v>
      </c>
      <c r="F96" s="18"/>
    </row>
    <row r="97" spans="2:6" ht="15.75">
      <c r="B97" s="22">
        <v>90</v>
      </c>
      <c r="C97" s="21" t="s">
        <v>96</v>
      </c>
      <c r="D97" s="22" t="s">
        <v>0</v>
      </c>
      <c r="E97" s="28">
        <v>20</v>
      </c>
      <c r="F97" s="18"/>
    </row>
    <row r="98" spans="2:6" ht="15.75">
      <c r="B98" s="20">
        <v>91</v>
      </c>
      <c r="C98" s="21" t="s">
        <v>97</v>
      </c>
      <c r="D98" s="22" t="s">
        <v>0</v>
      </c>
      <c r="E98" s="28">
        <v>30</v>
      </c>
      <c r="F98" s="18"/>
    </row>
    <row r="99" spans="2:6" ht="15.75">
      <c r="B99" s="22">
        <v>92</v>
      </c>
      <c r="C99" s="19" t="s">
        <v>98</v>
      </c>
      <c r="D99" s="20" t="s">
        <v>0</v>
      </c>
      <c r="E99" s="28">
        <v>520</v>
      </c>
      <c r="F99" s="18"/>
    </row>
    <row r="100" spans="2:6" ht="15.75">
      <c r="B100" s="22">
        <v>93</v>
      </c>
      <c r="C100" s="21" t="s">
        <v>99</v>
      </c>
      <c r="D100" s="22" t="s">
        <v>0</v>
      </c>
      <c r="E100" s="28">
        <f>SUM('[1]Лист3'!E335:U335)</f>
        <v>13980</v>
      </c>
      <c r="F100" s="18"/>
    </row>
    <row r="101" spans="2:6" ht="15.75">
      <c r="B101" s="20">
        <v>94</v>
      </c>
      <c r="C101" s="21" t="s">
        <v>100</v>
      </c>
      <c r="D101" s="22" t="s">
        <v>0</v>
      </c>
      <c r="E101" s="28">
        <f>SUM('[1]Лист3'!E336:U336)</f>
        <v>17150</v>
      </c>
      <c r="F101" s="18"/>
    </row>
    <row r="102" spans="2:6" ht="15.75">
      <c r="B102" s="22">
        <v>95</v>
      </c>
      <c r="C102" s="21" t="s">
        <v>101</v>
      </c>
      <c r="D102" s="22" t="s">
        <v>0</v>
      </c>
      <c r="E102" s="28">
        <f>SUM('[1]Лист3'!E337:U337)</f>
        <v>18850</v>
      </c>
      <c r="F102" s="18"/>
    </row>
    <row r="103" spans="2:6" ht="15.75">
      <c r="B103" s="22">
        <v>96</v>
      </c>
      <c r="C103" s="21" t="s">
        <v>102</v>
      </c>
      <c r="D103" s="22" t="s">
        <v>0</v>
      </c>
      <c r="E103" s="28">
        <f>SUM('[1]Лист3'!E338:U338)</f>
        <v>2045</v>
      </c>
      <c r="F103" s="18"/>
    </row>
    <row r="104" spans="2:6" ht="15.75">
      <c r="B104" s="20">
        <v>97</v>
      </c>
      <c r="C104" s="19" t="s">
        <v>103</v>
      </c>
      <c r="D104" s="22" t="s">
        <v>0</v>
      </c>
      <c r="E104" s="28">
        <f>SUM('[1]Лист3'!E339:U339)</f>
        <v>1883</v>
      </c>
      <c r="F104" s="18"/>
    </row>
    <row r="105" spans="2:6" ht="15.75">
      <c r="B105" s="22">
        <v>98</v>
      </c>
      <c r="C105" s="19" t="s">
        <v>104</v>
      </c>
      <c r="D105" s="22" t="s">
        <v>0</v>
      </c>
      <c r="E105" s="28">
        <f>SUM('[1]Лист3'!E340:U340)</f>
        <v>200</v>
      </c>
      <c r="F105" s="18"/>
    </row>
    <row r="106" spans="2:6" ht="15.75">
      <c r="B106" s="22">
        <v>99</v>
      </c>
      <c r="C106" s="19" t="s">
        <v>105</v>
      </c>
      <c r="D106" s="20" t="s">
        <v>106</v>
      </c>
      <c r="E106" s="28">
        <f>SUM('[1]Лист3'!E341:U341)</f>
        <v>8295</v>
      </c>
      <c r="F106" s="18"/>
    </row>
    <row r="107" spans="2:6" ht="15.75">
      <c r="B107" s="20">
        <v>100</v>
      </c>
      <c r="C107" s="19" t="s">
        <v>107</v>
      </c>
      <c r="D107" s="20" t="s">
        <v>0</v>
      </c>
      <c r="E107" s="28">
        <f>SUM('[1]Лист3'!E342:U342)</f>
        <v>40800</v>
      </c>
      <c r="F107" s="18"/>
    </row>
    <row r="108" spans="2:6" ht="15.75">
      <c r="B108" s="22">
        <v>101</v>
      </c>
      <c r="C108" s="21" t="s">
        <v>108</v>
      </c>
      <c r="D108" s="22" t="s">
        <v>0</v>
      </c>
      <c r="E108" s="28">
        <f>SUM('[1]Лист3'!E343:U343)</f>
        <v>13</v>
      </c>
      <c r="F108" s="18"/>
    </row>
    <row r="109" spans="2:6" ht="15.75">
      <c r="B109" s="22">
        <v>102</v>
      </c>
      <c r="C109" s="21" t="s">
        <v>109</v>
      </c>
      <c r="D109" s="22" t="s">
        <v>0</v>
      </c>
      <c r="E109" s="28">
        <f>SUM('[1]Лист3'!E344:U344)</f>
        <v>67</v>
      </c>
      <c r="F109" s="18"/>
    </row>
    <row r="110" spans="2:6" ht="15.75">
      <c r="B110" s="20">
        <v>103</v>
      </c>
      <c r="C110" s="21" t="s">
        <v>110</v>
      </c>
      <c r="D110" s="22" t="s">
        <v>0</v>
      </c>
      <c r="E110" s="28">
        <f>SUM('[1]Лист3'!E345:U345)</f>
        <v>1</v>
      </c>
      <c r="F110" s="18"/>
    </row>
    <row r="111" spans="2:6" ht="15.75">
      <c r="B111" s="22">
        <v>104</v>
      </c>
      <c r="C111" s="23" t="s">
        <v>111</v>
      </c>
      <c r="D111" s="22" t="s">
        <v>0</v>
      </c>
      <c r="E111" s="28">
        <f>SUM('[1]Лист3'!E346:U346)</f>
        <v>24200</v>
      </c>
      <c r="F111" s="18"/>
    </row>
    <row r="112" spans="2:6" ht="15.75">
      <c r="B112" s="22">
        <v>105</v>
      </c>
      <c r="C112" s="23" t="s">
        <v>112</v>
      </c>
      <c r="D112" s="22" t="s">
        <v>0</v>
      </c>
      <c r="E112" s="28">
        <f>SUM('[1]Лист3'!E347:U347)</f>
        <v>292</v>
      </c>
      <c r="F112" s="18"/>
    </row>
    <row r="113" spans="2:6" ht="15.75">
      <c r="B113" s="20">
        <v>106</v>
      </c>
      <c r="C113" s="23" t="s">
        <v>113</v>
      </c>
      <c r="D113" s="22" t="s">
        <v>0</v>
      </c>
      <c r="E113" s="28">
        <f>SUM('[1]Лист3'!E348:U348)</f>
        <v>9</v>
      </c>
      <c r="F113" s="18"/>
    </row>
    <row r="114" spans="2:6" ht="15.75">
      <c r="B114" s="22">
        <v>107</v>
      </c>
      <c r="C114" s="19" t="s">
        <v>114</v>
      </c>
      <c r="D114" s="20" t="s">
        <v>0</v>
      </c>
      <c r="E114" s="28">
        <f>SUM('[1]Лист3'!E349:U349)</f>
        <v>160</v>
      </c>
      <c r="F114" s="18"/>
    </row>
    <row r="115" spans="2:6" ht="15.75">
      <c r="B115" s="22">
        <v>108</v>
      </c>
      <c r="C115" s="21" t="s">
        <v>115</v>
      </c>
      <c r="D115" s="22" t="s">
        <v>0</v>
      </c>
      <c r="E115" s="28">
        <f>SUM('[1]Лист3'!E350:U350)</f>
        <v>8111</v>
      </c>
      <c r="F115" s="18"/>
    </row>
    <row r="116" spans="2:6" ht="15.75">
      <c r="B116" s="20">
        <v>109</v>
      </c>
      <c r="C116" s="21" t="s">
        <v>116</v>
      </c>
      <c r="D116" s="22" t="s">
        <v>106</v>
      </c>
      <c r="E116" s="28">
        <v>210</v>
      </c>
      <c r="F116" s="18"/>
    </row>
    <row r="117" spans="2:6" ht="15.75">
      <c r="B117" s="22">
        <v>110</v>
      </c>
      <c r="C117" s="19" t="s">
        <v>117</v>
      </c>
      <c r="D117" s="20" t="s">
        <v>0</v>
      </c>
      <c r="E117" s="28">
        <f>SUM('[1]Лист3'!F352:U352)</f>
        <v>13300</v>
      </c>
      <c r="F117" s="18"/>
    </row>
    <row r="118" spans="2:6" ht="15.75">
      <c r="B118" s="22">
        <v>111</v>
      </c>
      <c r="C118" s="19" t="s">
        <v>118</v>
      </c>
      <c r="D118" s="20" t="s">
        <v>0</v>
      </c>
      <c r="E118" s="28">
        <v>10</v>
      </c>
      <c r="F118" s="18"/>
    </row>
    <row r="119" spans="2:6" ht="15.75">
      <c r="B119" s="20">
        <v>112</v>
      </c>
      <c r="C119" s="19" t="s">
        <v>119</v>
      </c>
      <c r="D119" s="20" t="s">
        <v>120</v>
      </c>
      <c r="E119" s="28">
        <v>5</v>
      </c>
      <c r="F119" s="18"/>
    </row>
    <row r="120" spans="2:6" ht="15.75">
      <c r="B120" s="22">
        <v>113</v>
      </c>
      <c r="C120" s="19" t="s">
        <v>121</v>
      </c>
      <c r="D120" s="20" t="s">
        <v>4</v>
      </c>
      <c r="E120" s="28">
        <v>5</v>
      </c>
      <c r="F120" s="18"/>
    </row>
    <row r="121" spans="2:6" ht="15.75">
      <c r="B121" s="22">
        <v>114</v>
      </c>
      <c r="C121" s="19" t="s">
        <v>122</v>
      </c>
      <c r="D121" s="20" t="s">
        <v>4</v>
      </c>
      <c r="E121" s="28">
        <v>5</v>
      </c>
      <c r="F121" s="18"/>
    </row>
    <row r="122" spans="2:6" ht="15.75">
      <c r="B122" s="20">
        <v>115</v>
      </c>
      <c r="C122" s="19" t="s">
        <v>123</v>
      </c>
      <c r="D122" s="20" t="s">
        <v>4</v>
      </c>
      <c r="E122" s="28">
        <v>5</v>
      </c>
      <c r="F122" s="18"/>
    </row>
    <row r="123" spans="2:6" ht="15.75">
      <c r="B123" s="22">
        <v>116</v>
      </c>
      <c r="C123" s="19" t="s">
        <v>124</v>
      </c>
      <c r="D123" s="20" t="s">
        <v>4</v>
      </c>
      <c r="E123" s="28">
        <v>10</v>
      </c>
      <c r="F123" s="18"/>
    </row>
    <row r="124" spans="2:6" ht="15.75">
      <c r="B124" s="22">
        <v>117</v>
      </c>
      <c r="C124" s="19" t="s">
        <v>125</v>
      </c>
      <c r="D124" s="20" t="s">
        <v>0</v>
      </c>
      <c r="E124" s="28">
        <f>SUM('[1]Лист3'!F359:U359)</f>
        <v>1200</v>
      </c>
      <c r="F124" s="18"/>
    </row>
    <row r="125" spans="2:6" ht="15.75">
      <c r="B125" s="20">
        <v>118</v>
      </c>
      <c r="C125" s="19" t="s">
        <v>126</v>
      </c>
      <c r="D125" s="20" t="s">
        <v>0</v>
      </c>
      <c r="E125" s="28">
        <f>SUM('[1]Лист3'!F360:U360)</f>
        <v>1300</v>
      </c>
      <c r="F125" s="18"/>
    </row>
    <row r="126" spans="2:6" ht="15.75">
      <c r="B126" s="22">
        <v>119</v>
      </c>
      <c r="C126" s="19" t="s">
        <v>127</v>
      </c>
      <c r="D126" s="20" t="s">
        <v>0</v>
      </c>
      <c r="E126" s="28">
        <f>SUM('[1]Лист3'!F361:U361)</f>
        <v>200</v>
      </c>
      <c r="F126" s="18"/>
    </row>
    <row r="127" spans="2:6" ht="15.75">
      <c r="B127" s="22">
        <v>120</v>
      </c>
      <c r="C127" s="19" t="s">
        <v>128</v>
      </c>
      <c r="D127" s="20" t="s">
        <v>0</v>
      </c>
      <c r="E127" s="28">
        <f>SUM('[1]Лист3'!F362:U362)</f>
        <v>120</v>
      </c>
      <c r="F127" s="18"/>
    </row>
    <row r="128" spans="2:6" ht="15.75">
      <c r="B128" s="20">
        <v>121</v>
      </c>
      <c r="C128" s="19" t="s">
        <v>129</v>
      </c>
      <c r="D128" s="20" t="s">
        <v>0</v>
      </c>
      <c r="E128" s="28">
        <f>SUM('[1]Лист3'!F363:U363)</f>
        <v>150</v>
      </c>
      <c r="F128" s="18"/>
    </row>
    <row r="129" spans="2:6" ht="15.75">
      <c r="B129" s="22">
        <v>122</v>
      </c>
      <c r="C129" s="19" t="s">
        <v>130</v>
      </c>
      <c r="D129" s="20" t="s">
        <v>0</v>
      </c>
      <c r="E129" s="28">
        <f>SUM('[1]Лист3'!F364:U364)</f>
        <v>150</v>
      </c>
      <c r="F129" s="18"/>
    </row>
    <row r="130" spans="2:6" ht="15.75">
      <c r="B130" s="22">
        <v>123</v>
      </c>
      <c r="C130" s="19" t="s">
        <v>131</v>
      </c>
      <c r="D130" s="20" t="s">
        <v>0</v>
      </c>
      <c r="E130" s="28">
        <f>SUM('[1]Лист3'!F365:U365)</f>
        <v>100</v>
      </c>
      <c r="F130" s="18"/>
    </row>
    <row r="131" spans="2:6" ht="15.75">
      <c r="B131" s="20">
        <v>124</v>
      </c>
      <c r="C131" s="19" t="s">
        <v>132</v>
      </c>
      <c r="D131" s="20" t="s">
        <v>0</v>
      </c>
      <c r="E131" s="28">
        <f>SUM('[1]Лист3'!F366:U366)</f>
        <v>50</v>
      </c>
      <c r="F131" s="18"/>
    </row>
    <row r="132" spans="2:6" ht="15.75">
      <c r="B132" s="22">
        <v>125</v>
      </c>
      <c r="C132" s="19" t="s">
        <v>133</v>
      </c>
      <c r="D132" s="20" t="s">
        <v>0</v>
      </c>
      <c r="E132" s="28">
        <f>SUM('[1]Лист3'!F367:U367)</f>
        <v>110</v>
      </c>
      <c r="F132" s="18"/>
    </row>
    <row r="133" spans="2:6" ht="15.75">
      <c r="B133" s="22">
        <v>126</v>
      </c>
      <c r="C133" s="19" t="s">
        <v>134</v>
      </c>
      <c r="D133" s="20" t="s">
        <v>0</v>
      </c>
      <c r="E133" s="28">
        <f>SUM('[1]Лист3'!F368:U368)</f>
        <v>125</v>
      </c>
      <c r="F133" s="18"/>
    </row>
    <row r="134" spans="2:6" ht="15.75">
      <c r="B134" s="20">
        <v>127</v>
      </c>
      <c r="C134" s="19" t="s">
        <v>135</v>
      </c>
      <c r="D134" s="20" t="s">
        <v>0</v>
      </c>
      <c r="E134" s="28">
        <f>SUM('[1]Лист3'!F369:U369)</f>
        <v>65</v>
      </c>
      <c r="F134" s="18"/>
    </row>
    <row r="135" spans="2:6" ht="15.75">
      <c r="B135" s="22">
        <v>128</v>
      </c>
      <c r="C135" s="19" t="s">
        <v>136</v>
      </c>
      <c r="D135" s="20" t="s">
        <v>0</v>
      </c>
      <c r="E135" s="28">
        <f>SUM('[1]Лист3'!F370:U370)</f>
        <v>295</v>
      </c>
      <c r="F135" s="18"/>
    </row>
    <row r="136" spans="2:6" ht="15.75">
      <c r="B136" s="22">
        <v>129</v>
      </c>
      <c r="C136" s="19" t="s">
        <v>137</v>
      </c>
      <c r="D136" s="20" t="s">
        <v>0</v>
      </c>
      <c r="E136" s="28">
        <f>SUM('[1]Лист3'!F371:U371)</f>
        <v>270</v>
      </c>
      <c r="F136" s="18"/>
    </row>
    <row r="137" spans="2:6" ht="15.75">
      <c r="B137" s="20">
        <v>130</v>
      </c>
      <c r="C137" s="19" t="s">
        <v>138</v>
      </c>
      <c r="D137" s="20" t="s">
        <v>0</v>
      </c>
      <c r="E137" s="28">
        <f>SUM('[1]Лист3'!F372:U372)</f>
        <v>20</v>
      </c>
      <c r="F137" s="18"/>
    </row>
    <row r="138" spans="2:6" ht="15.75">
      <c r="B138" s="22">
        <v>131</v>
      </c>
      <c r="C138" s="19" t="s">
        <v>139</v>
      </c>
      <c r="D138" s="20" t="s">
        <v>0</v>
      </c>
      <c r="E138" s="28">
        <f>SUM('[1]Лист3'!F373:U373)</f>
        <v>100</v>
      </c>
      <c r="F138" s="18"/>
    </row>
    <row r="139" spans="2:6" ht="15.75">
      <c r="B139" s="22">
        <v>132</v>
      </c>
      <c r="C139" s="19" t="s">
        <v>140</v>
      </c>
      <c r="D139" s="20" t="s">
        <v>0</v>
      </c>
      <c r="E139" s="28">
        <f>SUM('[1]Лист3'!F374:U374)</f>
        <v>125</v>
      </c>
      <c r="F139" s="18"/>
    </row>
    <row r="140" spans="2:6" ht="15.75">
      <c r="B140" s="20">
        <v>133</v>
      </c>
      <c r="C140" s="19" t="s">
        <v>141</v>
      </c>
      <c r="D140" s="20" t="s">
        <v>0</v>
      </c>
      <c r="E140" s="28">
        <f>SUM('[1]Лист3'!F375:U375)</f>
        <v>100</v>
      </c>
      <c r="F140" s="18"/>
    </row>
    <row r="141" spans="2:6" ht="15.75">
      <c r="B141" s="22">
        <v>134</v>
      </c>
      <c r="C141" s="19" t="s">
        <v>142</v>
      </c>
      <c r="D141" s="20" t="s">
        <v>0</v>
      </c>
      <c r="E141" s="28">
        <f>SUM('[1]Лист3'!F376:U376)</f>
        <v>50</v>
      </c>
      <c r="F141" s="18"/>
    </row>
    <row r="142" spans="2:6" ht="15.75">
      <c r="B142" s="22">
        <v>135</v>
      </c>
      <c r="C142" s="19" t="s">
        <v>143</v>
      </c>
      <c r="D142" s="20" t="s">
        <v>0</v>
      </c>
      <c r="E142" s="28">
        <f>SUM('[1]Лист3'!F377:U377)</f>
        <v>75</v>
      </c>
      <c r="F142" s="18"/>
    </row>
    <row r="143" spans="2:6" ht="15.75">
      <c r="B143" s="20">
        <v>136</v>
      </c>
      <c r="C143" s="19" t="s">
        <v>144</v>
      </c>
      <c r="D143" s="20" t="s">
        <v>0</v>
      </c>
      <c r="E143" s="28">
        <f>SUM('[1]Лист3'!F378:U378)</f>
        <v>50</v>
      </c>
      <c r="F143" s="18"/>
    </row>
    <row r="144" spans="2:6" ht="15.75">
      <c r="B144" s="22">
        <v>137</v>
      </c>
      <c r="C144" s="19" t="s">
        <v>145</v>
      </c>
      <c r="D144" s="20" t="s">
        <v>0</v>
      </c>
      <c r="E144" s="28">
        <f>SUM('[1]Лист3'!F379:U379)</f>
        <v>53</v>
      </c>
      <c r="F144" s="18"/>
    </row>
    <row r="145" spans="2:6" ht="15.75">
      <c r="B145" s="22">
        <v>138</v>
      </c>
      <c r="C145" s="19" t="s">
        <v>146</v>
      </c>
      <c r="D145" s="20" t="s">
        <v>0</v>
      </c>
      <c r="E145" s="28">
        <v>100</v>
      </c>
      <c r="F145" s="18"/>
    </row>
    <row r="146" spans="2:6" ht="15.75">
      <c r="B146" s="20">
        <v>139</v>
      </c>
      <c r="C146" s="19" t="s">
        <v>147</v>
      </c>
      <c r="D146" s="20" t="s">
        <v>0</v>
      </c>
      <c r="E146" s="28">
        <f>SUM('[1]Лист3'!F381:U381)</f>
        <v>100</v>
      </c>
      <c r="F146" s="18"/>
    </row>
    <row r="147" spans="2:6" ht="15.75">
      <c r="B147" s="22">
        <v>140</v>
      </c>
      <c r="C147" s="19" t="s">
        <v>148</v>
      </c>
      <c r="D147" s="20" t="s">
        <v>0</v>
      </c>
      <c r="E147" s="28">
        <f>SUM('[1]Лист3'!F382:U382)</f>
        <v>100</v>
      </c>
      <c r="F147" s="18"/>
    </row>
    <row r="148" spans="2:6" ht="15.75">
      <c r="B148" s="22">
        <v>141</v>
      </c>
      <c r="C148" s="19" t="s">
        <v>149</v>
      </c>
      <c r="D148" s="20" t="s">
        <v>0</v>
      </c>
      <c r="E148" s="28">
        <f>SUM('[1]Лист3'!F383:U383)</f>
        <v>150</v>
      </c>
      <c r="F148" s="18"/>
    </row>
    <row r="149" spans="2:6" ht="15.75">
      <c r="B149" s="20">
        <v>142</v>
      </c>
      <c r="C149" s="19" t="s">
        <v>150</v>
      </c>
      <c r="D149" s="20" t="s">
        <v>0</v>
      </c>
      <c r="E149" s="28">
        <f>SUM('[1]Лист3'!F384:U384)</f>
        <v>100</v>
      </c>
      <c r="F149" s="18"/>
    </row>
    <row r="150" spans="2:6" ht="15.75">
      <c r="B150" s="22">
        <v>143</v>
      </c>
      <c r="C150" s="19" t="s">
        <v>151</v>
      </c>
      <c r="D150" s="20" t="s">
        <v>0</v>
      </c>
      <c r="E150" s="28">
        <f>SUM('[1]Лист3'!F385:U385)</f>
        <v>100</v>
      </c>
      <c r="F150" s="18"/>
    </row>
    <row r="151" spans="2:6" ht="15.75">
      <c r="B151" s="22">
        <v>144</v>
      </c>
      <c r="C151" s="19" t="s">
        <v>152</v>
      </c>
      <c r="D151" s="20" t="s">
        <v>0</v>
      </c>
      <c r="E151" s="28">
        <f>SUM('[1]Лист3'!F386:U386)</f>
        <v>100</v>
      </c>
      <c r="F151" s="18"/>
    </row>
    <row r="152" spans="2:6" ht="15.75">
      <c r="B152" s="20">
        <v>145</v>
      </c>
      <c r="C152" s="19" t="s">
        <v>153</v>
      </c>
      <c r="D152" s="20" t="s">
        <v>0</v>
      </c>
      <c r="E152" s="28">
        <f>SUM('[1]Лист3'!F387:U387)</f>
        <v>100</v>
      </c>
      <c r="F152" s="18"/>
    </row>
    <row r="153" spans="2:6" ht="15.75">
      <c r="B153" s="22">
        <v>146</v>
      </c>
      <c r="C153" s="19" t="s">
        <v>154</v>
      </c>
      <c r="D153" s="20" t="s">
        <v>0</v>
      </c>
      <c r="E153" s="28">
        <f>SUM('[1]Лист3'!F388:U388)</f>
        <v>100</v>
      </c>
      <c r="F153" s="18"/>
    </row>
    <row r="154" spans="2:6" ht="15.75">
      <c r="B154" s="22">
        <v>147</v>
      </c>
      <c r="C154" s="19" t="s">
        <v>155</v>
      </c>
      <c r="D154" s="20" t="s">
        <v>0</v>
      </c>
      <c r="E154" s="28">
        <f>SUM('[1]Лист3'!F389:U389)</f>
        <v>100</v>
      </c>
      <c r="F154" s="18"/>
    </row>
    <row r="155" spans="2:6" ht="15.75">
      <c r="B155" s="20">
        <v>148</v>
      </c>
      <c r="C155" s="19" t="s">
        <v>156</v>
      </c>
      <c r="D155" s="20" t="s">
        <v>0</v>
      </c>
      <c r="E155" s="28">
        <f>SUM('[1]Лист3'!F390:U390)</f>
        <v>150</v>
      </c>
      <c r="F155" s="18"/>
    </row>
    <row r="156" spans="2:6" ht="15.75">
      <c r="B156" s="22">
        <v>149</v>
      </c>
      <c r="C156" s="19" t="s">
        <v>157</v>
      </c>
      <c r="D156" s="20" t="s">
        <v>0</v>
      </c>
      <c r="E156" s="28">
        <f>SUM('[1]Лист3'!F391:U391)</f>
        <v>150</v>
      </c>
      <c r="F156" s="18"/>
    </row>
    <row r="157" spans="2:6" ht="15.75">
      <c r="B157" s="22">
        <v>150</v>
      </c>
      <c r="C157" s="19" t="s">
        <v>158</v>
      </c>
      <c r="D157" s="20" t="s">
        <v>0</v>
      </c>
      <c r="E157" s="28">
        <f>SUM('[1]Лист3'!F392:U392)</f>
        <v>100</v>
      </c>
      <c r="F157" s="18"/>
    </row>
    <row r="158" spans="2:6" ht="15.75">
      <c r="B158" s="20">
        <v>151</v>
      </c>
      <c r="C158" s="19" t="s">
        <v>159</v>
      </c>
      <c r="D158" s="20" t="s">
        <v>0</v>
      </c>
      <c r="E158" s="28">
        <f>SUM('[1]Лист3'!F393:U393)</f>
        <v>100</v>
      </c>
      <c r="F158" s="18"/>
    </row>
    <row r="159" spans="2:6" ht="15.75">
      <c r="B159" s="22">
        <v>152</v>
      </c>
      <c r="C159" s="19" t="s">
        <v>160</v>
      </c>
      <c r="D159" s="20" t="s">
        <v>0</v>
      </c>
      <c r="E159" s="28">
        <v>100</v>
      </c>
      <c r="F159" s="18"/>
    </row>
    <row r="160" spans="2:6" ht="15.75">
      <c r="B160" s="22">
        <v>153</v>
      </c>
      <c r="C160" s="19" t="s">
        <v>161</v>
      </c>
      <c r="D160" s="20" t="s">
        <v>0</v>
      </c>
      <c r="E160" s="28">
        <v>100</v>
      </c>
      <c r="F160" s="18"/>
    </row>
    <row r="161" spans="2:6" ht="15.75">
      <c r="B161" s="20">
        <v>154</v>
      </c>
      <c r="C161" s="19" t="s">
        <v>162</v>
      </c>
      <c r="D161" s="20" t="s">
        <v>0</v>
      </c>
      <c r="E161" s="28">
        <v>100</v>
      </c>
      <c r="F161" s="18"/>
    </row>
    <row r="162" spans="2:6" ht="15.75">
      <c r="B162" s="22">
        <v>155</v>
      </c>
      <c r="C162" s="19" t="s">
        <v>163</v>
      </c>
      <c r="D162" s="20" t="s">
        <v>0</v>
      </c>
      <c r="E162" s="28">
        <v>100</v>
      </c>
      <c r="F162" s="18"/>
    </row>
    <row r="163" spans="2:6" ht="15.75">
      <c r="B163" s="22">
        <v>156</v>
      </c>
      <c r="C163" s="19" t="s">
        <v>164</v>
      </c>
      <c r="D163" s="20" t="s">
        <v>0</v>
      </c>
      <c r="E163" s="28">
        <v>100</v>
      </c>
      <c r="F163" s="18"/>
    </row>
    <row r="164" spans="2:6" ht="15.75">
      <c r="B164" s="20">
        <v>157</v>
      </c>
      <c r="C164" s="19" t="s">
        <v>165</v>
      </c>
      <c r="D164" s="20" t="s">
        <v>0</v>
      </c>
      <c r="E164" s="28">
        <v>100</v>
      </c>
      <c r="F164" s="18"/>
    </row>
    <row r="165" spans="2:6" ht="15.75">
      <c r="B165" s="22">
        <v>158</v>
      </c>
      <c r="C165" s="19" t="s">
        <v>166</v>
      </c>
      <c r="D165" s="20" t="s">
        <v>0</v>
      </c>
      <c r="E165" s="28">
        <v>20</v>
      </c>
      <c r="F165" s="18"/>
    </row>
    <row r="166" spans="2:6" ht="15.75">
      <c r="B166" s="22">
        <v>159</v>
      </c>
      <c r="C166" s="19" t="s">
        <v>167</v>
      </c>
      <c r="D166" s="20" t="s">
        <v>0</v>
      </c>
      <c r="E166" s="28">
        <f>SUM('[1]Лист3'!F401:U401)</f>
        <v>9</v>
      </c>
      <c r="F166" s="18"/>
    </row>
    <row r="167" spans="2:6" ht="15.75">
      <c r="B167" s="20">
        <v>160</v>
      </c>
      <c r="C167" s="19" t="s">
        <v>168</v>
      </c>
      <c r="D167" s="20" t="s">
        <v>0</v>
      </c>
      <c r="E167" s="28">
        <f>SUM('[1]Лист3'!F402:U402)</f>
        <v>11</v>
      </c>
      <c r="F167" s="18"/>
    </row>
    <row r="168" spans="2:6" ht="15.75">
      <c r="B168" s="22">
        <v>161</v>
      </c>
      <c r="C168" s="19" t="s">
        <v>169</v>
      </c>
      <c r="D168" s="20" t="s">
        <v>0</v>
      </c>
      <c r="E168" s="28">
        <f>SUM('[1]Лист3'!F403:U403)</f>
        <v>4</v>
      </c>
      <c r="F168" s="18"/>
    </row>
    <row r="169" spans="2:6" ht="15.75">
      <c r="B169" s="22">
        <v>162</v>
      </c>
      <c r="C169" s="19" t="s">
        <v>170</v>
      </c>
      <c r="D169" s="20" t="s">
        <v>0</v>
      </c>
      <c r="E169" s="28">
        <f>SUM('[1]Лист3'!F404:U404)</f>
        <v>8</v>
      </c>
      <c r="F169" s="18"/>
    </row>
    <row r="170" spans="2:6" ht="15.75">
      <c r="B170" s="20">
        <v>163</v>
      </c>
      <c r="C170" s="19" t="s">
        <v>171</v>
      </c>
      <c r="D170" s="20" t="s">
        <v>0</v>
      </c>
      <c r="E170" s="28">
        <f>SUM('[1]Лист3'!F405:U405)</f>
        <v>2</v>
      </c>
      <c r="F170" s="18"/>
    </row>
    <row r="171" spans="2:6" ht="15.75">
      <c r="B171" s="22">
        <v>164</v>
      </c>
      <c r="C171" s="19" t="s">
        <v>172</v>
      </c>
      <c r="D171" s="20" t="s">
        <v>0</v>
      </c>
      <c r="E171" s="28">
        <f>SUM('[1]Лист3'!F406:U406)</f>
        <v>5</v>
      </c>
      <c r="F171" s="18"/>
    </row>
    <row r="172" spans="2:6" ht="15.75">
      <c r="B172" s="22">
        <v>165</v>
      </c>
      <c r="C172" s="19" t="s">
        <v>173</v>
      </c>
      <c r="D172" s="20" t="s">
        <v>0</v>
      </c>
      <c r="E172" s="28">
        <f>SUM('[1]Лист3'!F407:U407)</f>
        <v>40</v>
      </c>
      <c r="F172" s="18"/>
    </row>
    <row r="173" spans="2:6" ht="15.75">
      <c r="B173" s="20">
        <v>166</v>
      </c>
      <c r="C173" s="19" t="s">
        <v>174</v>
      </c>
      <c r="D173" s="20" t="s">
        <v>0</v>
      </c>
      <c r="E173" s="28">
        <f>SUM('[1]Лист3'!F408:U408)</f>
        <v>20</v>
      </c>
      <c r="F173" s="18"/>
    </row>
    <row r="174" spans="2:6" ht="15.75">
      <c r="B174" s="22">
        <v>167</v>
      </c>
      <c r="C174" s="19" t="s">
        <v>175</v>
      </c>
      <c r="D174" s="20"/>
      <c r="E174" s="28">
        <f>SUM('[1]Лист3'!F409:U409)</f>
        <v>5</v>
      </c>
      <c r="F174" s="18"/>
    </row>
    <row r="175" spans="2:6" ht="15.75">
      <c r="B175" s="22">
        <v>168</v>
      </c>
      <c r="C175" s="19" t="s">
        <v>176</v>
      </c>
      <c r="D175" s="20" t="s">
        <v>0</v>
      </c>
      <c r="E175" s="28">
        <f>SUM('[1]Лист3'!F410:U410)</f>
        <v>10</v>
      </c>
      <c r="F175" s="18"/>
    </row>
    <row r="176" spans="2:6" ht="15.75">
      <c r="B176" s="20">
        <v>169</v>
      </c>
      <c r="C176" s="19" t="s">
        <v>177</v>
      </c>
      <c r="D176" s="20" t="s">
        <v>0</v>
      </c>
      <c r="E176" s="28">
        <f>SUM('[1]Лист3'!F411:U411)</f>
        <v>10</v>
      </c>
      <c r="F176" s="18"/>
    </row>
    <row r="177" spans="2:6" ht="15.75">
      <c r="B177" s="22">
        <v>170</v>
      </c>
      <c r="C177" s="19" t="s">
        <v>608</v>
      </c>
      <c r="D177" s="20" t="s">
        <v>0</v>
      </c>
      <c r="E177" s="28">
        <v>110</v>
      </c>
      <c r="F177" s="18"/>
    </row>
    <row r="178" spans="2:6" ht="15.75">
      <c r="B178" s="22">
        <v>171</v>
      </c>
      <c r="C178" s="19" t="s">
        <v>609</v>
      </c>
      <c r="D178" s="20" t="s">
        <v>0</v>
      </c>
      <c r="E178" s="28">
        <v>9</v>
      </c>
      <c r="F178" s="18"/>
    </row>
    <row r="179" spans="2:6" ht="15.75">
      <c r="B179" s="20">
        <v>172</v>
      </c>
      <c r="C179" s="19" t="s">
        <v>178</v>
      </c>
      <c r="D179" s="20" t="s">
        <v>0</v>
      </c>
      <c r="E179" s="28">
        <f>SUM('[1]Лист3'!F413:U413)</f>
        <v>2</v>
      </c>
      <c r="F179" s="18"/>
    </row>
    <row r="180" spans="2:6" ht="15.75">
      <c r="B180" s="22">
        <v>173</v>
      </c>
      <c r="C180" s="19" t="s">
        <v>179</v>
      </c>
      <c r="D180" s="20" t="s">
        <v>0</v>
      </c>
      <c r="E180" s="28">
        <f>SUM('[1]Лист3'!F414:U414)</f>
        <v>30</v>
      </c>
      <c r="F180" s="18"/>
    </row>
    <row r="181" spans="2:6" ht="15.75">
      <c r="B181" s="22">
        <v>174</v>
      </c>
      <c r="C181" s="19" t="s">
        <v>180</v>
      </c>
      <c r="D181" s="20" t="s">
        <v>0</v>
      </c>
      <c r="E181" s="28">
        <f>SUM('[1]Лист3'!F415:U415)</f>
        <v>30</v>
      </c>
      <c r="F181" s="18"/>
    </row>
    <row r="182" spans="2:6" ht="15.75">
      <c r="B182" s="20">
        <v>175</v>
      </c>
      <c r="C182" s="19" t="s">
        <v>181</v>
      </c>
      <c r="D182" s="20" t="s">
        <v>0</v>
      </c>
      <c r="E182" s="28">
        <f>SUM('[1]Лист3'!F416:U416)</f>
        <v>20</v>
      </c>
      <c r="F182" s="18"/>
    </row>
    <row r="183" spans="2:6" ht="15.75">
      <c r="B183" s="22">
        <v>176</v>
      </c>
      <c r="C183" s="19" t="s">
        <v>182</v>
      </c>
      <c r="D183" s="20" t="s">
        <v>0</v>
      </c>
      <c r="E183" s="28">
        <f>SUM('[1]Лист3'!F417:U417)</f>
        <v>20</v>
      </c>
      <c r="F183" s="18"/>
    </row>
    <row r="184" spans="2:6" ht="15.75">
      <c r="B184" s="22">
        <v>177</v>
      </c>
      <c r="C184" s="19" t="s">
        <v>183</v>
      </c>
      <c r="D184" s="20" t="s">
        <v>0</v>
      </c>
      <c r="E184" s="28">
        <f>SUM('[1]Лист3'!F418:U418)</f>
        <v>30</v>
      </c>
      <c r="F184" s="18"/>
    </row>
    <row r="185" spans="2:6" ht="15.75">
      <c r="B185" s="20">
        <v>178</v>
      </c>
      <c r="C185" s="19" t="s">
        <v>318</v>
      </c>
      <c r="D185" s="20" t="s">
        <v>0</v>
      </c>
      <c r="E185" s="28">
        <f>SUM('[1]Лист3'!F419:U419)</f>
        <v>8000</v>
      </c>
      <c r="F185" s="18"/>
    </row>
    <row r="186" spans="2:6" ht="15.75">
      <c r="B186" s="22">
        <v>179</v>
      </c>
      <c r="C186" s="19" t="s">
        <v>184</v>
      </c>
      <c r="D186" s="20" t="s">
        <v>0</v>
      </c>
      <c r="E186" s="28">
        <f>SUM('[1]Лист3'!F420:U420)</f>
        <v>41</v>
      </c>
      <c r="F186" s="18"/>
    </row>
    <row r="187" spans="2:6" ht="15.75">
      <c r="B187" s="22">
        <v>180</v>
      </c>
      <c r="C187" s="19" t="s">
        <v>185</v>
      </c>
      <c r="D187" s="20" t="s">
        <v>0</v>
      </c>
      <c r="E187" s="28">
        <f>SUM('[1]Лист3'!F421:U421)</f>
        <v>80</v>
      </c>
      <c r="F187" s="18"/>
    </row>
    <row r="188" spans="2:6" ht="15.75">
      <c r="B188" s="20">
        <v>181</v>
      </c>
      <c r="C188" s="19" t="s">
        <v>186</v>
      </c>
      <c r="D188" s="20" t="s">
        <v>0</v>
      </c>
      <c r="E188" s="28">
        <f>SUM('[1]Лист3'!F422:U422)</f>
        <v>30</v>
      </c>
      <c r="F188" s="18"/>
    </row>
    <row r="189" spans="2:6" ht="15.75">
      <c r="B189" s="22">
        <v>182</v>
      </c>
      <c r="C189" s="19" t="s">
        <v>187</v>
      </c>
      <c r="D189" s="20" t="s">
        <v>0</v>
      </c>
      <c r="E189" s="28">
        <f>SUM('[1]Лист3'!F423:U423)</f>
        <v>20</v>
      </c>
      <c r="F189" s="18"/>
    </row>
    <row r="190" spans="2:6" ht="15.75">
      <c r="B190" s="22">
        <v>183</v>
      </c>
      <c r="C190" s="19" t="s">
        <v>188</v>
      </c>
      <c r="D190" s="20" t="s">
        <v>0</v>
      </c>
      <c r="E190" s="28">
        <f>SUM('[1]Лист3'!F424:U424)</f>
        <v>30</v>
      </c>
      <c r="F190" s="18"/>
    </row>
    <row r="191" spans="2:6" ht="15.75">
      <c r="B191" s="20">
        <v>184</v>
      </c>
      <c r="C191" s="19" t="s">
        <v>189</v>
      </c>
      <c r="D191" s="20" t="s">
        <v>0</v>
      </c>
      <c r="E191" s="28">
        <v>40</v>
      </c>
      <c r="F191" s="18"/>
    </row>
    <row r="192" spans="2:6" ht="15.75">
      <c r="B192" s="22">
        <v>185</v>
      </c>
      <c r="C192" s="19" t="s">
        <v>190</v>
      </c>
      <c r="D192" s="20" t="s">
        <v>0</v>
      </c>
      <c r="E192" s="28">
        <v>55</v>
      </c>
      <c r="F192" s="18"/>
    </row>
    <row r="193" spans="2:6" ht="15.75">
      <c r="B193" s="22">
        <v>186</v>
      </c>
      <c r="C193" s="19" t="s">
        <v>191</v>
      </c>
      <c r="D193" s="20" t="s">
        <v>0</v>
      </c>
      <c r="E193" s="28">
        <f>SUM('[1]Лист3'!F427:U427)</f>
        <v>35</v>
      </c>
      <c r="F193" s="18"/>
    </row>
    <row r="194" spans="2:6" ht="15.75">
      <c r="B194" s="20">
        <v>187</v>
      </c>
      <c r="C194" s="19" t="s">
        <v>192</v>
      </c>
      <c r="D194" s="20" t="s">
        <v>0</v>
      </c>
      <c r="E194" s="28">
        <f>SUM('[1]Лист3'!F428:U428)</f>
        <v>65</v>
      </c>
      <c r="F194" s="18"/>
    </row>
    <row r="195" spans="2:6" ht="15.75">
      <c r="B195" s="22">
        <v>188</v>
      </c>
      <c r="C195" s="19" t="s">
        <v>193</v>
      </c>
      <c r="D195" s="20" t="s">
        <v>0</v>
      </c>
      <c r="E195" s="28">
        <f>SUM('[1]Лист3'!F429:U429)</f>
        <v>65</v>
      </c>
      <c r="F195" s="18"/>
    </row>
    <row r="196" spans="2:6" ht="15.75">
      <c r="B196" s="22">
        <v>189</v>
      </c>
      <c r="C196" s="19" t="s">
        <v>194</v>
      </c>
      <c r="D196" s="20" t="s">
        <v>0</v>
      </c>
      <c r="E196" s="28">
        <f>SUM('[1]Лист3'!F430:U430)</f>
        <v>15</v>
      </c>
      <c r="F196" s="18"/>
    </row>
    <row r="197" spans="2:6" ht="15.75">
      <c r="B197" s="20">
        <v>190</v>
      </c>
      <c r="C197" s="19" t="s">
        <v>195</v>
      </c>
      <c r="D197" s="20" t="s">
        <v>0</v>
      </c>
      <c r="E197" s="28">
        <f>SUM('[1]Лист3'!F431:U431)</f>
        <v>15</v>
      </c>
      <c r="F197" s="18"/>
    </row>
    <row r="198" spans="2:6" ht="15.75">
      <c r="B198" s="22">
        <v>191</v>
      </c>
      <c r="C198" s="19" t="s">
        <v>196</v>
      </c>
      <c r="D198" s="20" t="s">
        <v>0</v>
      </c>
      <c r="E198" s="28">
        <f>SUM('[1]Лист3'!F432:U432)</f>
        <v>15</v>
      </c>
      <c r="F198" s="18"/>
    </row>
    <row r="199" spans="2:6" ht="15.75">
      <c r="B199" s="22">
        <v>192</v>
      </c>
      <c r="C199" s="19" t="s">
        <v>197</v>
      </c>
      <c r="D199" s="20" t="s">
        <v>0</v>
      </c>
      <c r="E199" s="28">
        <f>SUM('[1]Лист3'!F433:U433)</f>
        <v>5</v>
      </c>
      <c r="F199" s="18"/>
    </row>
    <row r="200" spans="2:6" ht="15.75">
      <c r="B200" s="20">
        <v>193</v>
      </c>
      <c r="C200" s="19" t="s">
        <v>198</v>
      </c>
      <c r="D200" s="20" t="s">
        <v>0</v>
      </c>
      <c r="E200" s="28">
        <f>SUM('[1]Лист3'!F438:U438)</f>
        <v>55</v>
      </c>
      <c r="F200" s="18"/>
    </row>
    <row r="201" spans="2:6" ht="15.75">
      <c r="B201" s="22">
        <v>194</v>
      </c>
      <c r="C201" s="19" t="s">
        <v>199</v>
      </c>
      <c r="D201" s="20" t="s">
        <v>0</v>
      </c>
      <c r="E201" s="28">
        <f>SUM('[1]Лист3'!F439:U439)</f>
        <v>55</v>
      </c>
      <c r="F201" s="18"/>
    </row>
    <row r="202" spans="2:6" ht="15.75">
      <c r="B202" s="22">
        <v>195</v>
      </c>
      <c r="C202" s="19" t="s">
        <v>200</v>
      </c>
      <c r="D202" s="20" t="s">
        <v>0</v>
      </c>
      <c r="E202" s="28">
        <f>SUM('[1]Лист3'!F440:U440)</f>
        <v>55</v>
      </c>
      <c r="F202" s="18"/>
    </row>
    <row r="203" spans="2:6" ht="15.75">
      <c r="B203" s="20">
        <v>196</v>
      </c>
      <c r="C203" s="19" t="s">
        <v>201</v>
      </c>
      <c r="D203" s="20" t="s">
        <v>0</v>
      </c>
      <c r="E203" s="28">
        <f>SUM('[1]Лист3'!F441:U441)</f>
        <v>5</v>
      </c>
      <c r="F203" s="18"/>
    </row>
    <row r="204" spans="2:6" ht="15.75">
      <c r="B204" s="22">
        <v>197</v>
      </c>
      <c r="C204" s="19" t="s">
        <v>202</v>
      </c>
      <c r="D204" s="20" t="s">
        <v>0</v>
      </c>
      <c r="E204" s="28">
        <f>SUM('[1]Лист3'!F442:U442)</f>
        <v>10</v>
      </c>
      <c r="F204" s="18"/>
    </row>
    <row r="205" spans="2:6" ht="15.75">
      <c r="B205" s="22">
        <v>198</v>
      </c>
      <c r="C205" s="19" t="s">
        <v>203</v>
      </c>
      <c r="D205" s="20" t="s">
        <v>0</v>
      </c>
      <c r="E205" s="28">
        <f>SUM('[1]Лист3'!F443:U443)</f>
        <v>10</v>
      </c>
      <c r="F205" s="18"/>
    </row>
    <row r="206" spans="2:6" ht="15.75">
      <c r="B206" s="20">
        <v>199</v>
      </c>
      <c r="C206" s="19" t="s">
        <v>204</v>
      </c>
      <c r="D206" s="20" t="s">
        <v>0</v>
      </c>
      <c r="E206" s="28">
        <f>SUM('[1]Лист3'!F444:U444)</f>
        <v>10</v>
      </c>
      <c r="F206" s="18"/>
    </row>
    <row r="207" spans="2:6" ht="15.75">
      <c r="B207" s="22">
        <v>200</v>
      </c>
      <c r="C207" s="19" t="s">
        <v>205</v>
      </c>
      <c r="D207" s="20" t="s">
        <v>0</v>
      </c>
      <c r="E207" s="28">
        <f>SUM('[1]Лист3'!F445:U445)</f>
        <v>10</v>
      </c>
      <c r="F207" s="18"/>
    </row>
    <row r="208" spans="2:6" ht="15.75">
      <c r="B208" s="22">
        <v>201</v>
      </c>
      <c r="C208" s="19" t="s">
        <v>206</v>
      </c>
      <c r="D208" s="20" t="s">
        <v>0</v>
      </c>
      <c r="E208" s="28">
        <f>SUM('[1]Лист3'!F446:U446)</f>
        <v>25</v>
      </c>
      <c r="F208" s="18"/>
    </row>
    <row r="209" spans="2:6" ht="15.75">
      <c r="B209" s="20">
        <v>202</v>
      </c>
      <c r="C209" s="19" t="s">
        <v>207</v>
      </c>
      <c r="D209" s="20" t="s">
        <v>0</v>
      </c>
      <c r="E209" s="28">
        <f>SUM('[1]Лист3'!F447:U447)</f>
        <v>25</v>
      </c>
      <c r="F209" s="18"/>
    </row>
    <row r="210" spans="2:6" ht="15.75">
      <c r="B210" s="22">
        <v>203</v>
      </c>
      <c r="C210" s="19" t="s">
        <v>208</v>
      </c>
      <c r="D210" s="20" t="s">
        <v>0</v>
      </c>
      <c r="E210" s="28">
        <f>SUM('[1]Лист3'!F448:U448)</f>
        <v>30</v>
      </c>
      <c r="F210" s="18"/>
    </row>
    <row r="211" spans="2:6" ht="15.75">
      <c r="B211" s="22">
        <v>204</v>
      </c>
      <c r="C211" s="19" t="s">
        <v>209</v>
      </c>
      <c r="D211" s="20" t="s">
        <v>0</v>
      </c>
      <c r="E211" s="28">
        <f>SUM('[1]Лист3'!F449:U449)</f>
        <v>10</v>
      </c>
      <c r="F211" s="18"/>
    </row>
    <row r="212" spans="2:6" ht="15.75">
      <c r="B212" s="20">
        <v>205</v>
      </c>
      <c r="C212" s="19" t="s">
        <v>210</v>
      </c>
      <c r="D212" s="20" t="s">
        <v>0</v>
      </c>
      <c r="E212" s="28">
        <f>SUM('[1]Лист3'!F450:U450)</f>
        <v>10</v>
      </c>
      <c r="F212" s="18"/>
    </row>
    <row r="213" spans="2:6" ht="15.75">
      <c r="B213" s="22">
        <v>206</v>
      </c>
      <c r="C213" s="19" t="s">
        <v>211</v>
      </c>
      <c r="D213" s="20" t="s">
        <v>0</v>
      </c>
      <c r="E213" s="28">
        <f>SUM('[1]Лист3'!F451:U451)</f>
        <v>1</v>
      </c>
      <c r="F213" s="18"/>
    </row>
    <row r="214" spans="2:6" ht="15.75">
      <c r="B214" s="22">
        <v>207</v>
      </c>
      <c r="C214" s="19" t="s">
        <v>212</v>
      </c>
      <c r="D214" s="20" t="s">
        <v>213</v>
      </c>
      <c r="E214" s="28">
        <f>SUM('[1]Лист3'!F452:U452)</f>
        <v>15</v>
      </c>
      <c r="F214" s="18"/>
    </row>
    <row r="215" spans="2:6" ht="15.75">
      <c r="B215" s="20">
        <v>208</v>
      </c>
      <c r="C215" s="19" t="s">
        <v>214</v>
      </c>
      <c r="D215" s="20" t="s">
        <v>0</v>
      </c>
      <c r="E215" s="28">
        <f>SUM('[1]Лист3'!F453:U453)</f>
        <v>16</v>
      </c>
      <c r="F215" s="18"/>
    </row>
    <row r="216" spans="2:6" ht="15.75">
      <c r="B216" s="22">
        <v>209</v>
      </c>
      <c r="C216" s="19" t="s">
        <v>215</v>
      </c>
      <c r="D216" s="20" t="s">
        <v>0</v>
      </c>
      <c r="E216" s="28">
        <f>SUM('[1]Лист3'!F454:U454)</f>
        <v>100</v>
      </c>
      <c r="F216" s="18"/>
    </row>
    <row r="217" spans="2:6" ht="15.75">
      <c r="B217" s="22">
        <v>210</v>
      </c>
      <c r="C217" s="19" t="s">
        <v>216</v>
      </c>
      <c r="D217" s="20" t="s">
        <v>0</v>
      </c>
      <c r="E217" s="28">
        <f>SUM('[1]Лист3'!F455:U455)</f>
        <v>170</v>
      </c>
      <c r="F217" s="18"/>
    </row>
    <row r="218" spans="2:6" ht="15.75">
      <c r="B218" s="20">
        <v>211</v>
      </c>
      <c r="C218" s="19" t="s">
        <v>217</v>
      </c>
      <c r="D218" s="20" t="s">
        <v>0</v>
      </c>
      <c r="E218" s="28">
        <f>SUM('[1]Лист3'!F456:U456)</f>
        <v>170</v>
      </c>
      <c r="F218" s="18"/>
    </row>
    <row r="219" spans="2:6" ht="15.75">
      <c r="B219" s="22">
        <v>212</v>
      </c>
      <c r="C219" s="19" t="s">
        <v>218</v>
      </c>
      <c r="D219" s="20" t="s">
        <v>0</v>
      </c>
      <c r="E219" s="28">
        <f>SUM('[1]Лист3'!F457:U457)</f>
        <v>48</v>
      </c>
      <c r="F219" s="18"/>
    </row>
    <row r="220" spans="2:6" ht="15.75">
      <c r="B220" s="22">
        <v>213</v>
      </c>
      <c r="C220" s="19" t="s">
        <v>219</v>
      </c>
      <c r="D220" s="20" t="s">
        <v>0</v>
      </c>
      <c r="E220" s="28">
        <f>SUM('[1]Лист3'!F458:U458)</f>
        <v>20</v>
      </c>
      <c r="F220" s="18"/>
    </row>
    <row r="221" spans="2:6" ht="15.75">
      <c r="B221" s="20">
        <v>214</v>
      </c>
      <c r="C221" s="19" t="s">
        <v>220</v>
      </c>
      <c r="D221" s="20" t="s">
        <v>0</v>
      </c>
      <c r="E221" s="28">
        <f>SUM('[1]Лист3'!F459:U459)</f>
        <v>2</v>
      </c>
      <c r="F221" s="18"/>
    </row>
    <row r="222" spans="2:6" ht="15.75">
      <c r="B222" s="22">
        <v>215</v>
      </c>
      <c r="C222" s="19" t="s">
        <v>221</v>
      </c>
      <c r="D222" s="20" t="s">
        <v>0</v>
      </c>
      <c r="E222" s="28">
        <f>SUM('[1]Лист3'!F460:U460)</f>
        <v>1050</v>
      </c>
      <c r="F222" s="18"/>
    </row>
    <row r="223" spans="2:6" ht="15.75">
      <c r="B223" s="22">
        <v>216</v>
      </c>
      <c r="C223" s="19" t="s">
        <v>222</v>
      </c>
      <c r="D223" s="20" t="s">
        <v>0</v>
      </c>
      <c r="E223" s="28">
        <f>SUM('[1]Лист3'!F461:U461)</f>
        <v>20</v>
      </c>
      <c r="F223" s="18"/>
    </row>
    <row r="224" spans="2:6" ht="15.75">
      <c r="B224" s="20">
        <v>217</v>
      </c>
      <c r="C224" s="19" t="s">
        <v>223</v>
      </c>
      <c r="D224" s="20" t="s">
        <v>30</v>
      </c>
      <c r="E224" s="28">
        <f>SUM('[1]Лист3'!F462:U462)</f>
        <v>28</v>
      </c>
      <c r="F224" s="18"/>
    </row>
    <row r="225" spans="2:6" ht="15.75">
      <c r="B225" s="22">
        <v>218</v>
      </c>
      <c r="C225" s="19" t="s">
        <v>224</v>
      </c>
      <c r="D225" s="20" t="s">
        <v>30</v>
      </c>
      <c r="E225" s="28">
        <f>SUM('[1]Лист3'!F463:U463)</f>
        <v>24</v>
      </c>
      <c r="F225" s="18"/>
    </row>
    <row r="226" spans="2:6" ht="15.75">
      <c r="B226" s="22">
        <v>219</v>
      </c>
      <c r="C226" s="19" t="s">
        <v>225</v>
      </c>
      <c r="D226" s="20" t="s">
        <v>30</v>
      </c>
      <c r="E226" s="28">
        <f>SUM('[1]Лист3'!F464:U464)</f>
        <v>24</v>
      </c>
      <c r="F226" s="18"/>
    </row>
    <row r="227" spans="2:6" ht="15.75">
      <c r="B227" s="20">
        <v>220</v>
      </c>
      <c r="C227" s="19" t="s">
        <v>226</v>
      </c>
      <c r="D227" s="20" t="s">
        <v>30</v>
      </c>
      <c r="E227" s="28">
        <f>SUM('[1]Лист3'!F465:U465)</f>
        <v>40</v>
      </c>
      <c r="F227" s="18"/>
    </row>
    <row r="228" spans="2:6" ht="15.75">
      <c r="B228" s="22">
        <v>221</v>
      </c>
      <c r="C228" s="19" t="s">
        <v>227</v>
      </c>
      <c r="D228" s="20" t="s">
        <v>30</v>
      </c>
      <c r="E228" s="28">
        <f>SUM('[1]Лист3'!F466:U466)</f>
        <v>46</v>
      </c>
      <c r="F228" s="18"/>
    </row>
    <row r="229" spans="2:6" ht="15.75">
      <c r="B229" s="22">
        <v>222</v>
      </c>
      <c r="C229" s="19" t="s">
        <v>228</v>
      </c>
      <c r="D229" s="20" t="s">
        <v>30</v>
      </c>
      <c r="E229" s="28">
        <v>105</v>
      </c>
      <c r="F229" s="18"/>
    </row>
    <row r="230" spans="2:6" ht="15.75">
      <c r="B230" s="20">
        <v>223</v>
      </c>
      <c r="C230" s="19" t="s">
        <v>229</v>
      </c>
      <c r="D230" s="20" t="s">
        <v>0</v>
      </c>
      <c r="E230" s="28">
        <f>SUM('[1]Лист3'!F468:U468)</f>
        <v>3</v>
      </c>
      <c r="F230" s="18"/>
    </row>
    <row r="231" spans="2:6" ht="15.75">
      <c r="B231" s="22">
        <v>224</v>
      </c>
      <c r="C231" s="19" t="s">
        <v>230</v>
      </c>
      <c r="D231" s="20" t="s">
        <v>10</v>
      </c>
      <c r="E231" s="28">
        <f>SUM('[1]Лист3'!F470:U470)</f>
        <v>1020</v>
      </c>
      <c r="F231" s="18"/>
    </row>
    <row r="232" spans="2:6" ht="15.75">
      <c r="B232" s="22">
        <v>225</v>
      </c>
      <c r="C232" s="19" t="s">
        <v>231</v>
      </c>
      <c r="D232" s="20" t="s">
        <v>0</v>
      </c>
      <c r="E232" s="28">
        <f>SUM('[1]Лист3'!F471:U471)</f>
        <v>55</v>
      </c>
      <c r="F232" s="18"/>
    </row>
    <row r="233" spans="2:6" ht="15.75">
      <c r="B233" s="20">
        <v>226</v>
      </c>
      <c r="C233" s="19" t="s">
        <v>232</v>
      </c>
      <c r="D233" s="20" t="s">
        <v>0</v>
      </c>
      <c r="E233" s="28">
        <f>SUM('[1]Лист3'!F472:U472)</f>
        <v>55</v>
      </c>
      <c r="F233" s="18"/>
    </row>
    <row r="234" spans="2:6" ht="15.75">
      <c r="B234" s="22">
        <v>227</v>
      </c>
      <c r="C234" s="19" t="s">
        <v>233</v>
      </c>
      <c r="D234" s="20" t="s">
        <v>0</v>
      </c>
      <c r="E234" s="28">
        <f>SUM('[1]Лист3'!F473:U473)</f>
        <v>110</v>
      </c>
      <c r="F234" s="18"/>
    </row>
    <row r="235" spans="2:6" ht="15.75">
      <c r="B235" s="22">
        <v>228</v>
      </c>
      <c r="C235" s="19" t="s">
        <v>234</v>
      </c>
      <c r="D235" s="20" t="s">
        <v>0</v>
      </c>
      <c r="E235" s="28">
        <f>SUM('[1]Лист3'!F474:U474)</f>
        <v>50</v>
      </c>
      <c r="F235" s="18"/>
    </row>
    <row r="236" spans="2:6" ht="15.75">
      <c r="B236" s="20">
        <v>229</v>
      </c>
      <c r="C236" s="19" t="s">
        <v>235</v>
      </c>
      <c r="D236" s="20" t="s">
        <v>0</v>
      </c>
      <c r="E236" s="28">
        <f>SUM('[1]Лист3'!F475:U475)</f>
        <v>50</v>
      </c>
      <c r="F236" s="18"/>
    </row>
    <row r="237" spans="2:6" ht="15.75">
      <c r="B237" s="22">
        <v>230</v>
      </c>
      <c r="C237" s="19" t="s">
        <v>236</v>
      </c>
      <c r="D237" s="20" t="s">
        <v>0</v>
      </c>
      <c r="E237" s="28">
        <f>SUM('[1]Лист3'!F476:U476)</f>
        <v>100</v>
      </c>
      <c r="F237" s="18"/>
    </row>
    <row r="238" spans="2:6" ht="15.75">
      <c r="B238" s="22">
        <v>231</v>
      </c>
      <c r="C238" s="19" t="s">
        <v>237</v>
      </c>
      <c r="D238" s="20" t="s">
        <v>0</v>
      </c>
      <c r="E238" s="28">
        <f>SUM('[1]Лист3'!F477:U477)</f>
        <v>50</v>
      </c>
      <c r="F238" s="18"/>
    </row>
    <row r="239" spans="2:6" ht="15.75">
      <c r="B239" s="20">
        <v>232</v>
      </c>
      <c r="C239" s="19" t="s">
        <v>238</v>
      </c>
      <c r="D239" s="20" t="s">
        <v>0</v>
      </c>
      <c r="E239" s="28">
        <f>SUM('[1]Лист3'!F478:U478)</f>
        <v>710</v>
      </c>
      <c r="F239" s="18"/>
    </row>
    <row r="240" spans="2:6" ht="15.75">
      <c r="B240" s="22">
        <v>233</v>
      </c>
      <c r="C240" s="19" t="s">
        <v>239</v>
      </c>
      <c r="D240" s="20" t="s">
        <v>0</v>
      </c>
      <c r="E240" s="28">
        <f>SUM('[1]Лист3'!F479:U479)</f>
        <v>1500</v>
      </c>
      <c r="F240" s="18"/>
    </row>
    <row r="241" spans="2:6" ht="15.75">
      <c r="B241" s="22">
        <v>234</v>
      </c>
      <c r="C241" s="19" t="s">
        <v>240</v>
      </c>
      <c r="D241" s="20" t="s">
        <v>0</v>
      </c>
      <c r="E241" s="28">
        <f>SUM('[1]Лист3'!F480:U480)</f>
        <v>22</v>
      </c>
      <c r="F241" s="18"/>
    </row>
    <row r="242" spans="2:6" ht="15.75">
      <c r="B242" s="20">
        <v>235</v>
      </c>
      <c r="C242" s="19" t="s">
        <v>241</v>
      </c>
      <c r="D242" s="20" t="s">
        <v>0</v>
      </c>
      <c r="E242" s="28">
        <f>SUM('[1]Лист3'!F481:U481)</f>
        <v>1500</v>
      </c>
      <c r="F242" s="18"/>
    </row>
    <row r="243" spans="2:6" ht="15.75">
      <c r="B243" s="22">
        <v>236</v>
      </c>
      <c r="C243" s="19" t="s">
        <v>242</v>
      </c>
      <c r="D243" s="20" t="s">
        <v>0</v>
      </c>
      <c r="E243" s="28">
        <f>SUM('[1]Лист3'!F482:U482)</f>
        <v>7</v>
      </c>
      <c r="F243" s="18"/>
    </row>
    <row r="244" spans="2:6" ht="15.75">
      <c r="B244" s="22">
        <v>237</v>
      </c>
      <c r="C244" s="19" t="s">
        <v>243</v>
      </c>
      <c r="D244" s="20" t="s">
        <v>0</v>
      </c>
      <c r="E244" s="28">
        <f>SUM('[1]Лист3'!F483:U483)</f>
        <v>22</v>
      </c>
      <c r="F244" s="18"/>
    </row>
    <row r="245" spans="2:6" ht="15.75">
      <c r="B245" s="20">
        <v>238</v>
      </c>
      <c r="C245" s="19" t="s">
        <v>244</v>
      </c>
      <c r="D245" s="20" t="s">
        <v>0</v>
      </c>
      <c r="E245" s="28">
        <f>SUM('[1]Лист3'!F484:U484)</f>
        <v>50</v>
      </c>
      <c r="F245" s="18"/>
    </row>
    <row r="246" spans="2:6" ht="15.75">
      <c r="B246" s="22">
        <v>239</v>
      </c>
      <c r="C246" s="19" t="s">
        <v>245</v>
      </c>
      <c r="D246" s="20" t="s">
        <v>0</v>
      </c>
      <c r="E246" s="28">
        <f>SUM('[1]Лист3'!F485:U485)</f>
        <v>50</v>
      </c>
      <c r="F246" s="18"/>
    </row>
    <row r="247" spans="2:6" ht="15.75">
      <c r="B247" s="22">
        <v>240</v>
      </c>
      <c r="C247" s="19" t="s">
        <v>246</v>
      </c>
      <c r="D247" s="20" t="s">
        <v>0</v>
      </c>
      <c r="E247" s="28">
        <f>SUM('[1]Лист3'!F486:U486)</f>
        <v>100</v>
      </c>
      <c r="F247" s="18"/>
    </row>
    <row r="248" spans="2:6" ht="15.75">
      <c r="B248" s="20">
        <v>241</v>
      </c>
      <c r="C248" s="19" t="s">
        <v>247</v>
      </c>
      <c r="D248" s="20" t="s">
        <v>0</v>
      </c>
      <c r="E248" s="28">
        <f>SUM('[1]Лист3'!F487:U487)</f>
        <v>62</v>
      </c>
      <c r="F248" s="18"/>
    </row>
    <row r="249" spans="2:6" ht="15.75">
      <c r="B249" s="22">
        <v>242</v>
      </c>
      <c r="C249" s="19" t="s">
        <v>248</v>
      </c>
      <c r="D249" s="20" t="s">
        <v>0</v>
      </c>
      <c r="E249" s="28">
        <f>SUM('[1]Лист3'!F488:U488)</f>
        <v>57</v>
      </c>
      <c r="F249" s="18"/>
    </row>
    <row r="250" spans="2:6" ht="15.75">
      <c r="B250" s="22">
        <v>243</v>
      </c>
      <c r="C250" s="19" t="s">
        <v>249</v>
      </c>
      <c r="D250" s="20" t="s">
        <v>30</v>
      </c>
      <c r="E250" s="28">
        <f>SUM('[1]Лист3'!F489:U489)</f>
        <v>13</v>
      </c>
      <c r="F250" s="18"/>
    </row>
    <row r="251" spans="2:6" ht="15.75">
      <c r="B251" s="20">
        <v>244</v>
      </c>
      <c r="C251" s="19" t="s">
        <v>250</v>
      </c>
      <c r="D251" s="20" t="s">
        <v>30</v>
      </c>
      <c r="E251" s="28">
        <f>SUM('[1]Лист3'!F490:U490)</f>
        <v>20</v>
      </c>
      <c r="F251" s="18"/>
    </row>
    <row r="252" spans="2:6" ht="15.75">
      <c r="B252" s="22">
        <v>245</v>
      </c>
      <c r="C252" s="19" t="s">
        <v>251</v>
      </c>
      <c r="D252" s="20" t="s">
        <v>30</v>
      </c>
      <c r="E252" s="28">
        <f>SUM('[1]Лист3'!F491:U491)</f>
        <v>10</v>
      </c>
      <c r="F252" s="18"/>
    </row>
    <row r="253" spans="2:6" ht="15.75">
      <c r="B253" s="22">
        <v>246</v>
      </c>
      <c r="C253" s="19" t="s">
        <v>252</v>
      </c>
      <c r="D253" s="20" t="s">
        <v>0</v>
      </c>
      <c r="E253" s="28">
        <f>SUM('[1]Лист3'!F492:U492)</f>
        <v>2</v>
      </c>
      <c r="F253" s="18"/>
    </row>
    <row r="254" spans="2:6" ht="15.75">
      <c r="B254" s="20">
        <v>247</v>
      </c>
      <c r="C254" s="19" t="s">
        <v>253</v>
      </c>
      <c r="D254" s="20" t="s">
        <v>0</v>
      </c>
      <c r="E254" s="28">
        <f>SUM('[1]Лист3'!I493:U493)</f>
        <v>49</v>
      </c>
      <c r="F254" s="18"/>
    </row>
    <row r="255" spans="2:6" ht="15.75">
      <c r="B255" s="22">
        <v>248</v>
      </c>
      <c r="C255" s="19" t="s">
        <v>254</v>
      </c>
      <c r="D255" s="20" t="s">
        <v>0</v>
      </c>
      <c r="E255" s="28">
        <f>SUM('[1]Лист3'!I494:U494)</f>
        <v>47</v>
      </c>
      <c r="F255" s="18"/>
    </row>
    <row r="256" spans="2:6" ht="15.75">
      <c r="B256" s="22">
        <v>249</v>
      </c>
      <c r="C256" s="19" t="s">
        <v>255</v>
      </c>
      <c r="D256" s="20" t="s">
        <v>0</v>
      </c>
      <c r="E256" s="28">
        <f>SUM('[1]Лист3'!I495:U495)</f>
        <v>35</v>
      </c>
      <c r="F256" s="18"/>
    </row>
    <row r="257" spans="2:6" ht="15.75">
      <c r="B257" s="20">
        <v>250</v>
      </c>
      <c r="C257" s="19" t="s">
        <v>256</v>
      </c>
      <c r="D257" s="20" t="s">
        <v>0</v>
      </c>
      <c r="E257" s="28">
        <f>SUM('[1]Лист3'!I496:U496)</f>
        <v>20</v>
      </c>
      <c r="F257" s="18"/>
    </row>
    <row r="258" spans="2:6" ht="15.75">
      <c r="B258" s="22">
        <v>251</v>
      </c>
      <c r="C258" s="19" t="s">
        <v>257</v>
      </c>
      <c r="D258" s="20" t="s">
        <v>0</v>
      </c>
      <c r="E258" s="28">
        <f>SUM('[1]Лист3'!I497:U497)</f>
        <v>1</v>
      </c>
      <c r="F258" s="18"/>
    </row>
    <row r="259" spans="2:6" ht="15.75">
      <c r="B259" s="22">
        <v>252</v>
      </c>
      <c r="C259" s="19" t="s">
        <v>258</v>
      </c>
      <c r="D259" s="20" t="s">
        <v>0</v>
      </c>
      <c r="E259" s="28">
        <f>SUM('[1]Лист3'!I498:U498)</f>
        <v>1</v>
      </c>
      <c r="F259" s="18"/>
    </row>
    <row r="260" spans="2:6" ht="15.75">
      <c r="B260" s="20">
        <v>253</v>
      </c>
      <c r="C260" s="19" t="s">
        <v>259</v>
      </c>
      <c r="D260" s="20" t="s">
        <v>0</v>
      </c>
      <c r="E260" s="28">
        <f>SUM('[1]Лист3'!I499:U499)</f>
        <v>2</v>
      </c>
      <c r="F260" s="18"/>
    </row>
    <row r="261" spans="2:6" ht="15.75">
      <c r="B261" s="22">
        <v>254</v>
      </c>
      <c r="C261" s="19" t="s">
        <v>260</v>
      </c>
      <c r="D261" s="20" t="s">
        <v>0</v>
      </c>
      <c r="E261" s="28">
        <f>SUM('[1]Лист3'!I500:U500)</f>
        <v>1</v>
      </c>
      <c r="F261" s="18"/>
    </row>
    <row r="262" spans="2:6" ht="15.75">
      <c r="B262" s="22">
        <v>255</v>
      </c>
      <c r="C262" s="19" t="s">
        <v>261</v>
      </c>
      <c r="D262" s="20" t="s">
        <v>0</v>
      </c>
      <c r="E262" s="28">
        <f>SUM('[1]Лист3'!I501:U501)</f>
        <v>1</v>
      </c>
      <c r="F262" s="18"/>
    </row>
    <row r="263" spans="2:6" ht="15.75">
      <c r="B263" s="20">
        <v>256</v>
      </c>
      <c r="C263" s="19" t="s">
        <v>262</v>
      </c>
      <c r="D263" s="20" t="s">
        <v>0</v>
      </c>
      <c r="E263" s="28">
        <f>SUM('[1]Лист3'!I502:U502)</f>
        <v>24</v>
      </c>
      <c r="F263" s="18"/>
    </row>
    <row r="264" spans="2:6" ht="15.75">
      <c r="B264" s="22">
        <v>257</v>
      </c>
      <c r="C264" s="19" t="s">
        <v>263</v>
      </c>
      <c r="D264" s="20" t="s">
        <v>0</v>
      </c>
      <c r="E264" s="28">
        <f>SUM('[1]Лист3'!I503:U503)</f>
        <v>200</v>
      </c>
      <c r="F264" s="18"/>
    </row>
    <row r="265" spans="2:6" ht="15.75">
      <c r="B265" s="22">
        <v>258</v>
      </c>
      <c r="C265" s="19" t="s">
        <v>264</v>
      </c>
      <c r="D265" s="20" t="s">
        <v>0</v>
      </c>
      <c r="E265" s="28">
        <f>SUM('[1]Лист3'!I504:U504)</f>
        <v>150</v>
      </c>
      <c r="F265" s="18"/>
    </row>
    <row r="266" spans="2:6" ht="15.75">
      <c r="B266" s="20">
        <v>259</v>
      </c>
      <c r="C266" s="19" t="s">
        <v>265</v>
      </c>
      <c r="D266" s="20" t="s">
        <v>0</v>
      </c>
      <c r="E266" s="28">
        <f>SUM('[1]Лист3'!I505:U505)</f>
        <v>60</v>
      </c>
      <c r="F266" s="18"/>
    </row>
    <row r="267" spans="2:6" ht="15.75">
      <c r="B267" s="22">
        <v>260</v>
      </c>
      <c r="C267" s="19" t="s">
        <v>266</v>
      </c>
      <c r="D267" s="20" t="s">
        <v>0</v>
      </c>
      <c r="E267" s="28">
        <f>SUM('[1]Лист3'!I506:U506)</f>
        <v>2</v>
      </c>
      <c r="F267" s="18"/>
    </row>
    <row r="268" spans="2:6" ht="15.75">
      <c r="B268" s="22">
        <v>261</v>
      </c>
      <c r="C268" s="19" t="s">
        <v>267</v>
      </c>
      <c r="D268" s="20" t="s">
        <v>0</v>
      </c>
      <c r="E268" s="28">
        <f>SUM('[1]Лист3'!I507:U507)</f>
        <v>14</v>
      </c>
      <c r="F268" s="18"/>
    </row>
    <row r="269" spans="2:6" ht="15.75">
      <c r="B269" s="20">
        <v>262</v>
      </c>
      <c r="C269" s="19" t="s">
        <v>268</v>
      </c>
      <c r="D269" s="20" t="s">
        <v>0</v>
      </c>
      <c r="E269" s="28">
        <f>SUM('[1]Лист3'!I508:U508)</f>
        <v>4</v>
      </c>
      <c r="F269" s="18"/>
    </row>
    <row r="270" spans="2:6" ht="15.75">
      <c r="B270" s="22">
        <v>263</v>
      </c>
      <c r="C270" s="19" t="s">
        <v>269</v>
      </c>
      <c r="D270" s="20" t="s">
        <v>0</v>
      </c>
      <c r="E270" s="28">
        <f>SUM('[1]Лист3'!I509:U509)</f>
        <v>50</v>
      </c>
      <c r="F270" s="18"/>
    </row>
    <row r="271" spans="2:6" ht="15.75">
      <c r="B271" s="22">
        <v>264</v>
      </c>
      <c r="C271" s="19" t="s">
        <v>270</v>
      </c>
      <c r="D271" s="24" t="s">
        <v>0</v>
      </c>
      <c r="E271" s="28">
        <f>SUM('[1]Лист3'!I511:U511)</f>
        <v>90</v>
      </c>
      <c r="F271" s="18"/>
    </row>
    <row r="272" spans="2:6" ht="15.75">
      <c r="B272" s="20">
        <v>265</v>
      </c>
      <c r="C272" s="19" t="s">
        <v>271</v>
      </c>
      <c r="D272" s="24" t="s">
        <v>30</v>
      </c>
      <c r="E272" s="28">
        <f>SUM('[1]Лист3'!I512:U512)</f>
        <v>570</v>
      </c>
      <c r="F272" s="18"/>
    </row>
    <row r="273" spans="2:6" ht="15.75">
      <c r="B273" s="22">
        <v>266</v>
      </c>
      <c r="C273" s="19" t="s">
        <v>272</v>
      </c>
      <c r="D273" s="24" t="s">
        <v>0</v>
      </c>
      <c r="E273" s="28">
        <f>SUM('[1]Лист3'!I513:U513)</f>
        <v>150</v>
      </c>
      <c r="F273" s="18"/>
    </row>
    <row r="274" spans="2:6" ht="15.75">
      <c r="B274" s="22">
        <v>267</v>
      </c>
      <c r="C274" s="19" t="s">
        <v>273</v>
      </c>
      <c r="D274" s="24" t="s">
        <v>0</v>
      </c>
      <c r="E274" s="28">
        <f>SUM('[1]Лист3'!I515:U515)</f>
        <v>2</v>
      </c>
      <c r="F274" s="18"/>
    </row>
    <row r="275" spans="2:6" ht="15.75">
      <c r="B275" s="20">
        <v>268</v>
      </c>
      <c r="C275" s="19" t="s">
        <v>274</v>
      </c>
      <c r="D275" s="24" t="s">
        <v>0</v>
      </c>
      <c r="E275" s="28">
        <f>SUM('[1]Лист3'!I516:U516)</f>
        <v>2</v>
      </c>
      <c r="F275" s="18"/>
    </row>
    <row r="276" spans="2:6" ht="15.75">
      <c r="B276" s="22">
        <v>269</v>
      </c>
      <c r="C276" s="25" t="s">
        <v>275</v>
      </c>
      <c r="D276" s="24" t="s">
        <v>0</v>
      </c>
      <c r="E276" s="28">
        <f>SUM('[1]Лист3'!I517:U517)</f>
        <v>4</v>
      </c>
      <c r="F276" s="18"/>
    </row>
    <row r="277" spans="2:6" ht="15.75">
      <c r="B277" s="22">
        <v>270</v>
      </c>
      <c r="C277" s="25" t="s">
        <v>276</v>
      </c>
      <c r="D277" s="24" t="s">
        <v>0</v>
      </c>
      <c r="E277" s="28">
        <f>SUM('[1]Лист3'!I518:U518)</f>
        <v>4</v>
      </c>
      <c r="F277" s="18"/>
    </row>
    <row r="278" spans="2:6" ht="15.75">
      <c r="B278" s="20">
        <v>271</v>
      </c>
      <c r="C278" s="25" t="s">
        <v>277</v>
      </c>
      <c r="D278" s="24" t="s">
        <v>0</v>
      </c>
      <c r="E278" s="28">
        <f>SUM('[1]Лист3'!I519:U519)</f>
        <v>10</v>
      </c>
      <c r="F278" s="18"/>
    </row>
    <row r="279" spans="2:6" ht="15.75">
      <c r="B279" s="22">
        <v>272</v>
      </c>
      <c r="C279" s="25" t="s">
        <v>278</v>
      </c>
      <c r="D279" s="24" t="s">
        <v>279</v>
      </c>
      <c r="E279" s="28">
        <f>SUM('[1]Лист3'!I520:U520)</f>
        <v>5</v>
      </c>
      <c r="F279" s="18"/>
    </row>
    <row r="280" spans="2:6" ht="15.75">
      <c r="B280" s="22">
        <v>273</v>
      </c>
      <c r="C280" s="25" t="s">
        <v>280</v>
      </c>
      <c r="D280" s="24" t="s">
        <v>0</v>
      </c>
      <c r="E280" s="28">
        <f>SUM('[1]Лист3'!I521:U521)</f>
        <v>1</v>
      </c>
      <c r="F280" s="18"/>
    </row>
    <row r="281" spans="2:6" ht="15.75">
      <c r="B281" s="20">
        <v>274</v>
      </c>
      <c r="C281" s="25" t="s">
        <v>281</v>
      </c>
      <c r="D281" s="24" t="s">
        <v>0</v>
      </c>
      <c r="E281" s="28">
        <f>SUM('[1]Лист3'!I522:U522)</f>
        <v>5</v>
      </c>
      <c r="F281" s="18"/>
    </row>
    <row r="282" spans="2:6" ht="15.75">
      <c r="B282" s="22">
        <v>275</v>
      </c>
      <c r="C282" s="25" t="s">
        <v>282</v>
      </c>
      <c r="D282" s="24" t="s">
        <v>0</v>
      </c>
      <c r="E282" s="28">
        <f>SUM('[1]Лист3'!I523:U523)</f>
        <v>2</v>
      </c>
      <c r="F282" s="18"/>
    </row>
    <row r="283" spans="2:6" ht="15.75">
      <c r="B283" s="22">
        <v>276</v>
      </c>
      <c r="C283" s="25" t="s">
        <v>283</v>
      </c>
      <c r="D283" s="24" t="s">
        <v>0</v>
      </c>
      <c r="E283" s="28">
        <v>2</v>
      </c>
      <c r="F283" s="18"/>
    </row>
    <row r="284" spans="2:6" ht="15.75">
      <c r="B284" s="20">
        <v>277</v>
      </c>
      <c r="C284" s="25" t="s">
        <v>284</v>
      </c>
      <c r="D284" s="24" t="s">
        <v>0</v>
      </c>
      <c r="E284" s="28">
        <f>SUM('[1]Лист3'!I525:U525)</f>
        <v>16</v>
      </c>
      <c r="F284" s="18"/>
    </row>
    <row r="285" spans="2:6" ht="15.75">
      <c r="B285" s="22">
        <v>278</v>
      </c>
      <c r="C285" s="25" t="s">
        <v>285</v>
      </c>
      <c r="D285" s="24" t="s">
        <v>0</v>
      </c>
      <c r="E285" s="28">
        <f>SUM('[1]Лист3'!I526:U526)</f>
        <v>2</v>
      </c>
      <c r="F285" s="18"/>
    </row>
    <row r="286" spans="2:6" ht="15.75">
      <c r="B286" s="22">
        <v>279</v>
      </c>
      <c r="C286" s="25" t="s">
        <v>286</v>
      </c>
      <c r="D286" s="24" t="s">
        <v>0</v>
      </c>
      <c r="E286" s="28">
        <f>SUM('[1]Лист3'!I528:U528)</f>
        <v>1</v>
      </c>
      <c r="F286" s="18"/>
    </row>
    <row r="287" spans="2:6" ht="15.75">
      <c r="B287" s="20">
        <v>280</v>
      </c>
      <c r="C287" s="25" t="s">
        <v>287</v>
      </c>
      <c r="D287" s="24" t="s">
        <v>0</v>
      </c>
      <c r="E287" s="28">
        <f>SUM('[1]Лист3'!I529:U529)</f>
        <v>7</v>
      </c>
      <c r="F287" s="18"/>
    </row>
    <row r="288" spans="2:6" ht="15.75">
      <c r="B288" s="22">
        <v>281</v>
      </c>
      <c r="C288" s="25" t="s">
        <v>288</v>
      </c>
      <c r="D288" s="24" t="s">
        <v>0</v>
      </c>
      <c r="E288" s="28">
        <f>SUM('[1]Лист3'!I530:U530)</f>
        <v>3</v>
      </c>
      <c r="F288" s="18"/>
    </row>
    <row r="289" spans="2:6" ht="15.75">
      <c r="B289" s="22">
        <v>282</v>
      </c>
      <c r="C289" s="25" t="s">
        <v>289</v>
      </c>
      <c r="D289" s="24" t="s">
        <v>0</v>
      </c>
      <c r="E289" s="28">
        <f>SUM('[1]Лист3'!I531:U531)</f>
        <v>10</v>
      </c>
      <c r="F289" s="18"/>
    </row>
    <row r="290" spans="2:6" ht="15.75">
      <c r="B290" s="20">
        <v>283</v>
      </c>
      <c r="C290" s="25" t="s">
        <v>290</v>
      </c>
      <c r="D290" s="24" t="s">
        <v>30</v>
      </c>
      <c r="E290" s="28">
        <f>SUM('[1]Лист3'!I532:U532)</f>
        <v>11</v>
      </c>
      <c r="F290" s="18"/>
    </row>
    <row r="291" spans="2:6" ht="15.75">
      <c r="B291" s="22">
        <v>284</v>
      </c>
      <c r="C291" s="25" t="s">
        <v>291</v>
      </c>
      <c r="D291" s="20"/>
      <c r="E291" s="28">
        <f>SUM('[1]Лист3'!I533:U533)</f>
        <v>0</v>
      </c>
      <c r="F291" s="18"/>
    </row>
    <row r="292" spans="2:6" ht="15.75">
      <c r="B292" s="22">
        <v>285</v>
      </c>
      <c r="C292" s="25" t="s">
        <v>292</v>
      </c>
      <c r="D292" s="24" t="s">
        <v>8</v>
      </c>
      <c r="E292" s="28">
        <f>SUM('[1]Лист3'!I534:U534)</f>
        <v>310</v>
      </c>
      <c r="F292" s="18"/>
    </row>
    <row r="293" spans="2:6" ht="15.75">
      <c r="B293" s="20">
        <v>286</v>
      </c>
      <c r="C293" s="25" t="s">
        <v>293</v>
      </c>
      <c r="D293" s="24" t="s">
        <v>0</v>
      </c>
      <c r="E293" s="28">
        <f>SUM('[1]Лист3'!I535:U535)</f>
        <v>100</v>
      </c>
      <c r="F293" s="18"/>
    </row>
    <row r="294" spans="2:6" ht="15.75">
      <c r="B294" s="22">
        <v>287</v>
      </c>
      <c r="C294" s="19" t="s">
        <v>294</v>
      </c>
      <c r="D294" s="20" t="s">
        <v>0</v>
      </c>
      <c r="E294" s="28">
        <f>SUM('[1]Лист3'!I536:U536)</f>
        <v>100</v>
      </c>
      <c r="F294" s="18"/>
    </row>
    <row r="295" spans="2:6" ht="15.75">
      <c r="B295" s="22">
        <v>288</v>
      </c>
      <c r="C295" s="19" t="s">
        <v>295</v>
      </c>
      <c r="D295" s="20" t="s">
        <v>0</v>
      </c>
      <c r="E295" s="28">
        <f>SUM('[1]Лист3'!I537:U537)</f>
        <v>20</v>
      </c>
      <c r="F295" s="18"/>
    </row>
    <row r="296" spans="2:6" ht="15.75">
      <c r="B296" s="20">
        <v>289</v>
      </c>
      <c r="C296" s="19" t="s">
        <v>296</v>
      </c>
      <c r="D296" s="20" t="s">
        <v>0</v>
      </c>
      <c r="E296" s="28">
        <f>SUM('[1]Лист3'!I538:U538)</f>
        <v>5</v>
      </c>
      <c r="F296" s="18"/>
    </row>
    <row r="297" spans="2:6" ht="15.75">
      <c r="B297" s="22">
        <v>290</v>
      </c>
      <c r="C297" s="19" t="s">
        <v>297</v>
      </c>
      <c r="D297" s="20" t="s">
        <v>0</v>
      </c>
      <c r="E297" s="28">
        <f>SUM('[1]Лист3'!I539:U539)</f>
        <v>5</v>
      </c>
      <c r="F297" s="18"/>
    </row>
    <row r="298" spans="2:6" ht="15.75">
      <c r="B298" s="22">
        <v>291</v>
      </c>
      <c r="C298" s="19" t="s">
        <v>298</v>
      </c>
      <c r="D298" s="20" t="s">
        <v>0</v>
      </c>
      <c r="E298" s="28">
        <f>SUM('[1]Лист3'!I540:U540)</f>
        <v>1</v>
      </c>
      <c r="F298" s="18"/>
    </row>
    <row r="299" spans="2:6" ht="15.75">
      <c r="B299" s="20">
        <v>292</v>
      </c>
      <c r="C299" s="19" t="s">
        <v>299</v>
      </c>
      <c r="D299" s="20" t="s">
        <v>0</v>
      </c>
      <c r="E299" s="28">
        <f>SUM('[1]Лист3'!I541:U541)</f>
        <v>2</v>
      </c>
      <c r="F299" s="18"/>
    </row>
    <row r="300" spans="2:6" ht="15.75">
      <c r="B300" s="22">
        <v>293</v>
      </c>
      <c r="C300" s="19" t="s">
        <v>300</v>
      </c>
      <c r="D300" s="20" t="s">
        <v>0</v>
      </c>
      <c r="E300" s="28">
        <f>SUM('[1]Лист3'!I542:U542)</f>
        <v>2</v>
      </c>
      <c r="F300" s="18"/>
    </row>
    <row r="301" spans="2:6" ht="15.75">
      <c r="B301" s="22">
        <v>294</v>
      </c>
      <c r="C301" s="19" t="s">
        <v>301</v>
      </c>
      <c r="D301" s="20" t="s">
        <v>0</v>
      </c>
      <c r="E301" s="28">
        <f>SUM('[1]Лист3'!I543:U543)</f>
        <v>500</v>
      </c>
      <c r="F301" s="18"/>
    </row>
    <row r="302" spans="2:6" ht="15.75">
      <c r="B302" s="20">
        <v>295</v>
      </c>
      <c r="C302" s="19" t="s">
        <v>302</v>
      </c>
      <c r="D302" s="20" t="s">
        <v>0</v>
      </c>
      <c r="E302" s="28">
        <f>SUM('[1]Лист3'!I544:U544)</f>
        <v>500</v>
      </c>
      <c r="F302" s="18"/>
    </row>
    <row r="303" spans="2:6" ht="15.75">
      <c r="B303" s="22">
        <v>296</v>
      </c>
      <c r="C303" s="19" t="s">
        <v>303</v>
      </c>
      <c r="D303" s="20" t="s">
        <v>0</v>
      </c>
      <c r="E303" s="28">
        <f>SUM('[1]Лист3'!I545:U545)</f>
        <v>2</v>
      </c>
      <c r="F303" s="18"/>
    </row>
    <row r="304" spans="2:6" ht="15.75">
      <c r="B304" s="22">
        <v>297</v>
      </c>
      <c r="C304" s="19" t="s">
        <v>304</v>
      </c>
      <c r="D304" s="20" t="s">
        <v>0</v>
      </c>
      <c r="E304" s="28">
        <f>SUM('[1]Лист3'!I546:U546)</f>
        <v>5</v>
      </c>
      <c r="F304" s="18"/>
    </row>
    <row r="305" spans="2:6" ht="15.75">
      <c r="B305" s="20">
        <v>298</v>
      </c>
      <c r="C305" s="19" t="s">
        <v>305</v>
      </c>
      <c r="D305" s="20" t="s">
        <v>0</v>
      </c>
      <c r="E305" s="28">
        <f>SUM('[1]Лист3'!I547:U547)</f>
        <v>20</v>
      </c>
      <c r="F305" s="18"/>
    </row>
    <row r="306" spans="2:6" ht="15.75">
      <c r="B306" s="22">
        <v>299</v>
      </c>
      <c r="C306" s="19" t="s">
        <v>306</v>
      </c>
      <c r="D306" s="20" t="s">
        <v>0</v>
      </c>
      <c r="E306" s="28">
        <f>SUM('[1]Лист3'!I548:U548)</f>
        <v>500</v>
      </c>
      <c r="F306" s="18"/>
    </row>
    <row r="307" spans="2:6" ht="15.75">
      <c r="B307" s="22">
        <v>300</v>
      </c>
      <c r="C307" s="19" t="s">
        <v>307</v>
      </c>
      <c r="D307" s="20" t="s">
        <v>0</v>
      </c>
      <c r="E307" s="28">
        <f>SUM('[1]Лист3'!I549:U549)</f>
        <v>25</v>
      </c>
      <c r="F307" s="18"/>
    </row>
    <row r="308" spans="2:6" ht="15.75">
      <c r="B308" s="20">
        <v>301</v>
      </c>
      <c r="C308" s="19" t="s">
        <v>308</v>
      </c>
      <c r="D308" s="20" t="s">
        <v>0</v>
      </c>
      <c r="E308" s="28">
        <f>SUM('[1]Лист3'!I550:U550)</f>
        <v>2</v>
      </c>
      <c r="F308" s="18"/>
    </row>
    <row r="309" spans="2:6" ht="15.75">
      <c r="B309" s="22">
        <v>302</v>
      </c>
      <c r="C309" s="19" t="s">
        <v>309</v>
      </c>
      <c r="D309" s="20" t="s">
        <v>0</v>
      </c>
      <c r="E309" s="28">
        <f>SUM('[1]Лист3'!I551:U551)</f>
        <v>2</v>
      </c>
      <c r="F309" s="18"/>
    </row>
    <row r="310" spans="2:6" ht="15.75">
      <c r="B310" s="22">
        <v>303</v>
      </c>
      <c r="C310" s="19" t="s">
        <v>310</v>
      </c>
      <c r="D310" s="20" t="s">
        <v>0</v>
      </c>
      <c r="E310" s="28">
        <f>SUM('[1]Лист3'!I552:U552)</f>
        <v>2</v>
      </c>
      <c r="F310" s="18"/>
    </row>
    <row r="311" spans="2:6" ht="15.75">
      <c r="B311" s="20">
        <v>304</v>
      </c>
      <c r="C311" s="19" t="s">
        <v>311</v>
      </c>
      <c r="D311" s="20" t="s">
        <v>0</v>
      </c>
      <c r="E311" s="28">
        <f>SUM('[1]Лист3'!I553:U553)</f>
        <v>500</v>
      </c>
      <c r="F311" s="18"/>
    </row>
    <row r="312" spans="2:6" ht="15.75">
      <c r="B312" s="22">
        <v>305</v>
      </c>
      <c r="C312" s="19" t="s">
        <v>312</v>
      </c>
      <c r="D312" s="20" t="s">
        <v>8</v>
      </c>
      <c r="E312" s="28">
        <f>SUM('[1]Лист3'!I554:U554)</f>
        <v>5</v>
      </c>
      <c r="F312" s="18"/>
    </row>
    <row r="313" spans="2:6" ht="15.75">
      <c r="B313" s="22">
        <v>306</v>
      </c>
      <c r="C313" s="19" t="s">
        <v>313</v>
      </c>
      <c r="D313" s="28" t="s">
        <v>0</v>
      </c>
      <c r="E313" s="28">
        <f>SUM('[1]Лист3'!I555:U555)</f>
        <v>10</v>
      </c>
      <c r="F313" s="18"/>
    </row>
    <row r="314" spans="2:6" ht="15.75">
      <c r="B314" s="20">
        <v>307</v>
      </c>
      <c r="C314" s="19" t="s">
        <v>314</v>
      </c>
      <c r="D314" s="28" t="s">
        <v>315</v>
      </c>
      <c r="E314" s="28">
        <f>SUM('[1]Лист3'!I556:U556)</f>
        <v>20</v>
      </c>
      <c r="F314" s="18"/>
    </row>
    <row r="315" spans="2:6" ht="31.5">
      <c r="B315" s="22">
        <v>308</v>
      </c>
      <c r="C315" s="19" t="s">
        <v>605</v>
      </c>
      <c r="D315" s="28" t="s">
        <v>0</v>
      </c>
      <c r="E315" s="28">
        <v>500</v>
      </c>
      <c r="F315" s="18"/>
    </row>
    <row r="316" spans="2:6" ht="15.75">
      <c r="B316" s="22">
        <v>309</v>
      </c>
      <c r="C316" s="19" t="s">
        <v>606</v>
      </c>
      <c r="D316" s="28" t="s">
        <v>0</v>
      </c>
      <c r="E316" s="28">
        <v>1000</v>
      </c>
      <c r="F316" s="18"/>
    </row>
    <row r="317" spans="2:6" ht="15.75">
      <c r="B317" s="20">
        <v>310</v>
      </c>
      <c r="C317" s="19" t="s">
        <v>607</v>
      </c>
      <c r="D317" s="28" t="s">
        <v>0</v>
      </c>
      <c r="E317" s="28">
        <v>1000</v>
      </c>
      <c r="F317" s="18"/>
    </row>
    <row r="318" spans="2:6" ht="15.75">
      <c r="B318" s="29">
        <v>311</v>
      </c>
      <c r="C318" s="19" t="s">
        <v>610</v>
      </c>
      <c r="D318" s="28" t="s">
        <v>0</v>
      </c>
      <c r="E318" s="28">
        <v>40</v>
      </c>
      <c r="F318" s="18"/>
    </row>
    <row r="319" spans="1:7" ht="15.75">
      <c r="A319" s="27"/>
      <c r="B319" s="27"/>
      <c r="C319" s="27"/>
      <c r="D319" s="27"/>
      <c r="E319" s="27"/>
      <c r="F319" s="27"/>
      <c r="G319" s="27"/>
    </row>
    <row r="320" spans="1:7" ht="15.75">
      <c r="A320" s="27"/>
      <c r="B320" s="27"/>
      <c r="C320" s="27"/>
      <c r="D320" s="27"/>
      <c r="E320" s="27"/>
      <c r="F320" s="27"/>
      <c r="G320" s="27"/>
    </row>
    <row r="321" spans="1:7" ht="21" customHeight="1">
      <c r="A321" s="27"/>
      <c r="B321" s="34" t="s">
        <v>621</v>
      </c>
      <c r="C321" s="34"/>
      <c r="D321" s="27"/>
      <c r="E321" s="27"/>
      <c r="F321" s="27"/>
      <c r="G321" s="27"/>
    </row>
    <row r="322" spans="2:3" ht="18.75" customHeight="1">
      <c r="B322" s="35" t="s">
        <v>622</v>
      </c>
      <c r="C322" s="35"/>
    </row>
  </sheetData>
  <sheetProtection/>
  <mergeCells count="5">
    <mergeCell ref="B5:F5"/>
    <mergeCell ref="C2:F2"/>
    <mergeCell ref="C3:F3"/>
    <mergeCell ref="B321:C321"/>
    <mergeCell ref="B322:C322"/>
  </mergeCells>
  <printOptions/>
  <pageMargins left="0" right="0" top="0" bottom="0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46">
      <selection activeCell="M4" sqref="M4"/>
    </sheetView>
  </sheetViews>
  <sheetFormatPr defaultColWidth="9.140625" defaultRowHeight="15"/>
  <cols>
    <col min="1" max="1" width="4.57421875" style="0" customWidth="1"/>
    <col min="2" max="2" width="24.28125" style="0" customWidth="1"/>
    <col min="3" max="3" width="27.421875" style="0" customWidth="1"/>
    <col min="4" max="4" width="5.7109375" style="0" customWidth="1"/>
    <col min="5" max="5" width="8.421875" style="0" customWidth="1"/>
    <col min="6" max="6" width="8.140625" style="0" customWidth="1"/>
    <col min="7" max="7" width="11.57421875" style="0" customWidth="1"/>
    <col min="8" max="8" width="7.421875" style="0" customWidth="1"/>
    <col min="9" max="9" width="12.421875" style="0" customWidth="1"/>
    <col min="10" max="10" width="8.421875" style="0" customWidth="1"/>
    <col min="11" max="11" width="12.28125" style="0" customWidth="1"/>
    <col min="12" max="12" width="11.140625" style="0" customWidth="1"/>
  </cols>
  <sheetData>
    <row r="1" ht="18.75">
      <c r="B1" s="4" t="s">
        <v>602</v>
      </c>
    </row>
    <row r="2" spans="1:11" ht="51.75">
      <c r="A2" s="10" t="s">
        <v>91</v>
      </c>
      <c r="B2" s="11" t="s">
        <v>319</v>
      </c>
      <c r="C2" s="11" t="s">
        <v>320</v>
      </c>
      <c r="D2" s="11"/>
      <c r="E2" s="11" t="s">
        <v>317</v>
      </c>
      <c r="F2" s="11" t="s">
        <v>594</v>
      </c>
      <c r="G2" s="11" t="s">
        <v>595</v>
      </c>
      <c r="H2" s="12" t="s">
        <v>600</v>
      </c>
      <c r="I2" s="11" t="s">
        <v>321</v>
      </c>
      <c r="J2" s="12" t="s">
        <v>603</v>
      </c>
      <c r="K2" s="11" t="s">
        <v>322</v>
      </c>
    </row>
    <row r="3" spans="1:11" ht="15">
      <c r="A3" s="1">
        <v>1</v>
      </c>
      <c r="B3" s="1" t="s">
        <v>323</v>
      </c>
      <c r="C3" s="1" t="s">
        <v>604</v>
      </c>
      <c r="D3" s="1" t="s">
        <v>8</v>
      </c>
      <c r="E3" s="1">
        <v>6034.63</v>
      </c>
      <c r="F3" s="1">
        <f aca="true" t="shared" si="0" ref="F3:F28">H3+J3</f>
        <v>100</v>
      </c>
      <c r="G3" s="5">
        <f>F3*E3</f>
        <v>603463</v>
      </c>
      <c r="H3" s="7">
        <v>80</v>
      </c>
      <c r="I3" s="1">
        <f>H3*E3</f>
        <v>482770.4</v>
      </c>
      <c r="J3" s="7">
        <v>20</v>
      </c>
      <c r="K3" s="1">
        <f aca="true" t="shared" si="1" ref="K3:K34">J3*E3</f>
        <v>120692.6</v>
      </c>
    </row>
    <row r="4" spans="1:11" ht="45">
      <c r="A4" s="1">
        <v>2</v>
      </c>
      <c r="B4" s="8" t="s">
        <v>324</v>
      </c>
      <c r="C4" s="8" t="s">
        <v>325</v>
      </c>
      <c r="D4" s="8" t="s">
        <v>328</v>
      </c>
      <c r="E4" s="1">
        <v>347.75</v>
      </c>
      <c r="F4" s="1">
        <f t="shared" si="0"/>
        <v>200</v>
      </c>
      <c r="G4" s="5">
        <f>F4*E4</f>
        <v>69550</v>
      </c>
      <c r="H4" s="7">
        <v>100</v>
      </c>
      <c r="I4" s="1">
        <f aca="true" t="shared" si="2" ref="I4:I67">H4*E4</f>
        <v>34775</v>
      </c>
      <c r="J4" s="7">
        <v>100</v>
      </c>
      <c r="K4" s="1">
        <f t="shared" si="1"/>
        <v>34775</v>
      </c>
    </row>
    <row r="5" spans="1:11" ht="15">
      <c r="A5" s="1">
        <v>3</v>
      </c>
      <c r="B5" s="8" t="s">
        <v>326</v>
      </c>
      <c r="C5" s="8" t="s">
        <v>327</v>
      </c>
      <c r="D5" s="8" t="s">
        <v>120</v>
      </c>
      <c r="E5" s="1">
        <v>19</v>
      </c>
      <c r="F5" s="1">
        <f t="shared" si="0"/>
        <v>6000</v>
      </c>
      <c r="G5" s="5">
        <f aca="true" t="shared" si="3" ref="G5:G67">F5*E5</f>
        <v>114000</v>
      </c>
      <c r="H5" s="7">
        <v>3000</v>
      </c>
      <c r="I5" s="1">
        <f t="shared" si="2"/>
        <v>57000</v>
      </c>
      <c r="J5" s="7">
        <v>3000</v>
      </c>
      <c r="K5" s="1">
        <f t="shared" si="1"/>
        <v>57000</v>
      </c>
    </row>
    <row r="6" spans="1:11" ht="15">
      <c r="A6" s="1">
        <v>4</v>
      </c>
      <c r="B6" s="8" t="s">
        <v>329</v>
      </c>
      <c r="C6" s="8" t="s">
        <v>330</v>
      </c>
      <c r="D6" s="8" t="s">
        <v>331</v>
      </c>
      <c r="E6" s="1">
        <v>4.41</v>
      </c>
      <c r="F6" s="1">
        <f t="shared" si="0"/>
        <v>500</v>
      </c>
      <c r="G6" s="5">
        <f t="shared" si="3"/>
        <v>2205</v>
      </c>
      <c r="H6" s="7"/>
      <c r="I6" s="1">
        <f t="shared" si="2"/>
        <v>0</v>
      </c>
      <c r="J6" s="7">
        <v>500</v>
      </c>
      <c r="K6" s="1">
        <f t="shared" si="1"/>
        <v>2205</v>
      </c>
    </row>
    <row r="7" spans="1:11" ht="15">
      <c r="A7" s="1">
        <v>5</v>
      </c>
      <c r="B7" s="8" t="s">
        <v>332</v>
      </c>
      <c r="C7" s="8" t="s">
        <v>333</v>
      </c>
      <c r="D7" s="8" t="s">
        <v>334</v>
      </c>
      <c r="E7" s="1">
        <v>21.48</v>
      </c>
      <c r="F7" s="1">
        <f t="shared" si="0"/>
        <v>1200</v>
      </c>
      <c r="G7" s="5">
        <f t="shared" si="3"/>
        <v>25776</v>
      </c>
      <c r="H7" s="7">
        <v>600</v>
      </c>
      <c r="I7" s="1">
        <f t="shared" si="2"/>
        <v>12888</v>
      </c>
      <c r="J7" s="7">
        <v>600</v>
      </c>
      <c r="K7" s="1">
        <f t="shared" si="1"/>
        <v>12888</v>
      </c>
    </row>
    <row r="8" spans="1:11" ht="15">
      <c r="A8" s="1">
        <v>6</v>
      </c>
      <c r="B8" s="8" t="s">
        <v>335</v>
      </c>
      <c r="C8" s="8" t="s">
        <v>336</v>
      </c>
      <c r="D8" s="8" t="s">
        <v>8</v>
      </c>
      <c r="E8" s="1">
        <v>28.48</v>
      </c>
      <c r="F8" s="1">
        <f t="shared" si="0"/>
        <v>20000</v>
      </c>
      <c r="G8" s="5">
        <f t="shared" si="3"/>
        <v>569600</v>
      </c>
      <c r="H8" s="7">
        <v>10000</v>
      </c>
      <c r="I8" s="1">
        <f t="shared" si="2"/>
        <v>284800</v>
      </c>
      <c r="J8" s="7">
        <v>10000</v>
      </c>
      <c r="K8" s="1">
        <f t="shared" si="1"/>
        <v>284800</v>
      </c>
    </row>
    <row r="9" spans="1:11" ht="30">
      <c r="A9" s="1">
        <v>7</v>
      </c>
      <c r="B9" s="8" t="s">
        <v>337</v>
      </c>
      <c r="C9" s="8" t="s">
        <v>338</v>
      </c>
      <c r="D9" s="8" t="s">
        <v>120</v>
      </c>
      <c r="E9" s="1">
        <v>12.09</v>
      </c>
      <c r="F9" s="1">
        <f t="shared" si="0"/>
        <v>7500</v>
      </c>
      <c r="G9" s="5">
        <f t="shared" si="3"/>
        <v>90675</v>
      </c>
      <c r="H9" s="7">
        <v>6000</v>
      </c>
      <c r="I9" s="1">
        <f t="shared" si="2"/>
        <v>72540</v>
      </c>
      <c r="J9" s="7">
        <v>1500</v>
      </c>
      <c r="K9" s="1">
        <f t="shared" si="1"/>
        <v>18135</v>
      </c>
    </row>
    <row r="10" spans="1:11" ht="30">
      <c r="A10" s="1">
        <v>8</v>
      </c>
      <c r="B10" s="8" t="s">
        <v>339</v>
      </c>
      <c r="C10" s="8" t="s">
        <v>340</v>
      </c>
      <c r="D10" s="8" t="s">
        <v>331</v>
      </c>
      <c r="E10" s="1">
        <v>7.14</v>
      </c>
      <c r="F10" s="1">
        <f t="shared" si="0"/>
        <v>6000</v>
      </c>
      <c r="G10" s="5">
        <f t="shared" si="3"/>
        <v>42840</v>
      </c>
      <c r="H10" s="7">
        <v>3000</v>
      </c>
      <c r="I10" s="1">
        <f t="shared" si="2"/>
        <v>21420</v>
      </c>
      <c r="J10" s="7">
        <v>3000</v>
      </c>
      <c r="K10" s="1">
        <f t="shared" si="1"/>
        <v>21420</v>
      </c>
    </row>
    <row r="11" spans="1:11" ht="15">
      <c r="A11" s="1">
        <v>9</v>
      </c>
      <c r="B11" s="8" t="s">
        <v>341</v>
      </c>
      <c r="C11" s="8" t="s">
        <v>342</v>
      </c>
      <c r="D11" s="8" t="s">
        <v>8</v>
      </c>
      <c r="E11" s="1">
        <v>27.06</v>
      </c>
      <c r="F11" s="1">
        <f t="shared" si="0"/>
        <v>200</v>
      </c>
      <c r="G11" s="5">
        <f t="shared" si="3"/>
        <v>5412</v>
      </c>
      <c r="H11" s="7"/>
      <c r="I11" s="1">
        <f t="shared" si="2"/>
        <v>0</v>
      </c>
      <c r="J11" s="7">
        <v>200</v>
      </c>
      <c r="K11" s="1">
        <f t="shared" si="1"/>
        <v>5412</v>
      </c>
    </row>
    <row r="12" spans="1:11" ht="15">
      <c r="A12" s="1">
        <v>10</v>
      </c>
      <c r="B12" s="8" t="s">
        <v>343</v>
      </c>
      <c r="C12" s="8" t="s">
        <v>344</v>
      </c>
      <c r="D12" s="8" t="s">
        <v>0</v>
      </c>
      <c r="E12" s="1">
        <v>61.25</v>
      </c>
      <c r="F12" s="1">
        <f t="shared" si="0"/>
        <v>10000</v>
      </c>
      <c r="G12" s="5">
        <f t="shared" si="3"/>
        <v>612500</v>
      </c>
      <c r="H12" s="7">
        <v>5000</v>
      </c>
      <c r="I12" s="1">
        <f t="shared" si="2"/>
        <v>306250</v>
      </c>
      <c r="J12" s="7">
        <v>5000</v>
      </c>
      <c r="K12" s="1">
        <f t="shared" si="1"/>
        <v>306250</v>
      </c>
    </row>
    <row r="13" spans="1:11" ht="15">
      <c r="A13" s="1">
        <v>11</v>
      </c>
      <c r="B13" s="8" t="s">
        <v>345</v>
      </c>
      <c r="C13" s="8" t="s">
        <v>346</v>
      </c>
      <c r="D13" s="8" t="s">
        <v>0</v>
      </c>
      <c r="E13" s="1">
        <v>71.6</v>
      </c>
      <c r="F13" s="1">
        <f t="shared" si="0"/>
        <v>5000</v>
      </c>
      <c r="G13" s="5">
        <f t="shared" si="3"/>
        <v>358000</v>
      </c>
      <c r="H13" s="7">
        <v>3000</v>
      </c>
      <c r="I13" s="1">
        <f t="shared" si="2"/>
        <v>214799.99999999997</v>
      </c>
      <c r="J13" s="7">
        <v>2000</v>
      </c>
      <c r="K13" s="1">
        <f t="shared" si="1"/>
        <v>143200</v>
      </c>
    </row>
    <row r="14" spans="1:11" ht="15">
      <c r="A14" s="1">
        <v>12</v>
      </c>
      <c r="B14" s="8" t="s">
        <v>347</v>
      </c>
      <c r="C14" s="8" t="s">
        <v>348</v>
      </c>
      <c r="D14" s="8" t="s">
        <v>120</v>
      </c>
      <c r="E14" s="1">
        <v>14.75</v>
      </c>
      <c r="F14" s="1">
        <f t="shared" si="0"/>
        <v>6000</v>
      </c>
      <c r="G14" s="5">
        <f t="shared" si="3"/>
        <v>88500</v>
      </c>
      <c r="H14" s="7">
        <v>4000</v>
      </c>
      <c r="I14" s="1">
        <f t="shared" si="2"/>
        <v>59000</v>
      </c>
      <c r="J14" s="7">
        <v>2000</v>
      </c>
      <c r="K14" s="1">
        <f t="shared" si="1"/>
        <v>29500</v>
      </c>
    </row>
    <row r="15" spans="1:11" ht="15">
      <c r="A15" s="1">
        <v>13</v>
      </c>
      <c r="B15" s="8" t="s">
        <v>349</v>
      </c>
      <c r="C15" s="8" t="s">
        <v>350</v>
      </c>
      <c r="D15" s="8" t="s">
        <v>120</v>
      </c>
      <c r="E15" s="1">
        <v>383.09</v>
      </c>
      <c r="F15" s="1">
        <f t="shared" si="0"/>
        <v>1000</v>
      </c>
      <c r="G15" s="5">
        <f t="shared" si="3"/>
        <v>383090</v>
      </c>
      <c r="H15" s="7">
        <v>920</v>
      </c>
      <c r="I15" s="1">
        <f t="shared" si="2"/>
        <v>352442.8</v>
      </c>
      <c r="J15" s="7">
        <v>80</v>
      </c>
      <c r="K15" s="1">
        <f t="shared" si="1"/>
        <v>30647.199999999997</v>
      </c>
    </row>
    <row r="16" spans="1:11" ht="15">
      <c r="A16" s="1">
        <v>14</v>
      </c>
      <c r="B16" s="8" t="s">
        <v>351</v>
      </c>
      <c r="C16" s="8" t="s">
        <v>352</v>
      </c>
      <c r="D16" s="8" t="s">
        <v>120</v>
      </c>
      <c r="E16" s="1">
        <v>25.04</v>
      </c>
      <c r="F16" s="1">
        <f t="shared" si="0"/>
        <v>2000</v>
      </c>
      <c r="G16" s="5">
        <f t="shared" si="3"/>
        <v>50080</v>
      </c>
      <c r="H16" s="7">
        <v>1950</v>
      </c>
      <c r="I16" s="1">
        <f t="shared" si="2"/>
        <v>48828</v>
      </c>
      <c r="J16" s="7">
        <v>50</v>
      </c>
      <c r="K16" s="1">
        <f t="shared" si="1"/>
        <v>1252</v>
      </c>
    </row>
    <row r="17" spans="1:11" ht="15">
      <c r="A17" s="1">
        <v>15</v>
      </c>
      <c r="B17" s="8" t="s">
        <v>353</v>
      </c>
      <c r="C17" s="8" t="s">
        <v>591</v>
      </c>
      <c r="D17" s="8" t="s">
        <v>8</v>
      </c>
      <c r="E17" s="1">
        <v>344.7</v>
      </c>
      <c r="F17" s="1">
        <f t="shared" si="0"/>
        <v>90</v>
      </c>
      <c r="G17" s="5">
        <f t="shared" si="3"/>
        <v>31023</v>
      </c>
      <c r="H17" s="7">
        <v>45</v>
      </c>
      <c r="I17" s="1">
        <f t="shared" si="2"/>
        <v>15511.5</v>
      </c>
      <c r="J17" s="7">
        <v>45</v>
      </c>
      <c r="K17" s="1">
        <f t="shared" si="1"/>
        <v>15511.5</v>
      </c>
    </row>
    <row r="18" spans="1:11" ht="15">
      <c r="A18" s="1">
        <v>16</v>
      </c>
      <c r="B18" s="8" t="s">
        <v>354</v>
      </c>
      <c r="C18" s="8" t="s">
        <v>355</v>
      </c>
      <c r="D18" s="8" t="s">
        <v>120</v>
      </c>
      <c r="E18" s="1">
        <v>12.96</v>
      </c>
      <c r="F18" s="1">
        <f t="shared" si="0"/>
        <v>2000</v>
      </c>
      <c r="G18" s="5">
        <f t="shared" si="3"/>
        <v>25920</v>
      </c>
      <c r="H18" s="7">
        <v>1000</v>
      </c>
      <c r="I18" s="1">
        <f t="shared" si="2"/>
        <v>12960</v>
      </c>
      <c r="J18" s="7">
        <v>1000</v>
      </c>
      <c r="K18" s="1">
        <f t="shared" si="1"/>
        <v>12960</v>
      </c>
    </row>
    <row r="19" spans="1:11" ht="15">
      <c r="A19" s="1">
        <v>17</v>
      </c>
      <c r="B19" s="8" t="s">
        <v>356</v>
      </c>
      <c r="C19" s="8" t="s">
        <v>357</v>
      </c>
      <c r="D19" s="8" t="s">
        <v>120</v>
      </c>
      <c r="E19" s="1">
        <v>23.45</v>
      </c>
      <c r="F19" s="1">
        <f t="shared" si="0"/>
        <v>3000</v>
      </c>
      <c r="G19" s="5">
        <f t="shared" si="3"/>
        <v>70350</v>
      </c>
      <c r="H19" s="7">
        <v>2000</v>
      </c>
      <c r="I19" s="1">
        <f t="shared" si="2"/>
        <v>46900</v>
      </c>
      <c r="J19" s="7">
        <v>1000</v>
      </c>
      <c r="K19" s="1">
        <f t="shared" si="1"/>
        <v>23450</v>
      </c>
    </row>
    <row r="20" spans="1:11" ht="15">
      <c r="A20" s="1">
        <v>18</v>
      </c>
      <c r="B20" s="8" t="s">
        <v>356</v>
      </c>
      <c r="C20" s="8" t="s">
        <v>358</v>
      </c>
      <c r="D20" s="8" t="s">
        <v>331</v>
      </c>
      <c r="E20" s="1">
        <v>4.28</v>
      </c>
      <c r="F20" s="1">
        <f t="shared" si="0"/>
        <v>500</v>
      </c>
      <c r="G20" s="5">
        <f t="shared" si="3"/>
        <v>2140</v>
      </c>
      <c r="H20" s="7">
        <v>400</v>
      </c>
      <c r="I20" s="1">
        <f t="shared" si="2"/>
        <v>1712</v>
      </c>
      <c r="J20" s="7">
        <v>100</v>
      </c>
      <c r="K20" s="1">
        <f t="shared" si="1"/>
        <v>428</v>
      </c>
    </row>
    <row r="21" spans="1:11" ht="15">
      <c r="A21" s="1">
        <v>19</v>
      </c>
      <c r="B21" s="8" t="s">
        <v>359</v>
      </c>
      <c r="C21" s="8" t="s">
        <v>360</v>
      </c>
      <c r="D21" s="8" t="s">
        <v>120</v>
      </c>
      <c r="E21" s="1">
        <v>6.99</v>
      </c>
      <c r="F21" s="1">
        <f t="shared" si="0"/>
        <v>26000</v>
      </c>
      <c r="G21" s="5">
        <f t="shared" si="3"/>
        <v>181740</v>
      </c>
      <c r="H21" s="7">
        <v>6000</v>
      </c>
      <c r="I21" s="1">
        <f t="shared" si="2"/>
        <v>41940</v>
      </c>
      <c r="J21" s="7">
        <v>20000</v>
      </c>
      <c r="K21" s="1">
        <f t="shared" si="1"/>
        <v>139800</v>
      </c>
    </row>
    <row r="22" spans="1:11" ht="15">
      <c r="A22" s="1">
        <v>20</v>
      </c>
      <c r="B22" s="8" t="s">
        <v>361</v>
      </c>
      <c r="C22" s="8" t="s">
        <v>362</v>
      </c>
      <c r="D22" s="8" t="s">
        <v>334</v>
      </c>
      <c r="E22" s="1">
        <v>11.66</v>
      </c>
      <c r="F22" s="1">
        <f t="shared" si="0"/>
        <v>500</v>
      </c>
      <c r="G22" s="5">
        <f t="shared" si="3"/>
        <v>5830</v>
      </c>
      <c r="H22" s="7"/>
      <c r="I22" s="1">
        <f t="shared" si="2"/>
        <v>0</v>
      </c>
      <c r="J22" s="7">
        <v>500</v>
      </c>
      <c r="K22" s="1">
        <f t="shared" si="1"/>
        <v>5830</v>
      </c>
    </row>
    <row r="23" spans="1:11" ht="15">
      <c r="A23" s="1">
        <v>21</v>
      </c>
      <c r="B23" s="8" t="s">
        <v>363</v>
      </c>
      <c r="C23" s="8" t="s">
        <v>364</v>
      </c>
      <c r="D23" s="8" t="s">
        <v>120</v>
      </c>
      <c r="E23" s="1">
        <v>155.07</v>
      </c>
      <c r="F23" s="1">
        <f t="shared" si="0"/>
        <v>150</v>
      </c>
      <c r="G23" s="5">
        <f t="shared" si="3"/>
        <v>23260.5</v>
      </c>
      <c r="H23" s="7">
        <v>150</v>
      </c>
      <c r="I23" s="1">
        <f t="shared" si="2"/>
        <v>23260.5</v>
      </c>
      <c r="J23" s="7"/>
      <c r="K23" s="1">
        <f t="shared" si="1"/>
        <v>0</v>
      </c>
    </row>
    <row r="24" spans="1:11" ht="45">
      <c r="A24" s="1">
        <v>22</v>
      </c>
      <c r="B24" s="8" t="s">
        <v>365</v>
      </c>
      <c r="C24" s="8" t="s">
        <v>366</v>
      </c>
      <c r="D24" s="8" t="s">
        <v>331</v>
      </c>
      <c r="E24" s="1">
        <v>14.41</v>
      </c>
      <c r="F24" s="1">
        <f t="shared" si="0"/>
        <v>3000</v>
      </c>
      <c r="G24" s="5">
        <f t="shared" si="3"/>
        <v>43230</v>
      </c>
      <c r="H24" s="7">
        <v>1500</v>
      </c>
      <c r="I24" s="1">
        <f t="shared" si="2"/>
        <v>21615</v>
      </c>
      <c r="J24" s="7">
        <v>1500</v>
      </c>
      <c r="K24" s="1">
        <f t="shared" si="1"/>
        <v>21615</v>
      </c>
    </row>
    <row r="25" spans="1:11" ht="45">
      <c r="A25" s="1">
        <v>23</v>
      </c>
      <c r="B25" s="8" t="s">
        <v>365</v>
      </c>
      <c r="C25" s="8" t="s">
        <v>367</v>
      </c>
      <c r="D25" s="8" t="s">
        <v>8</v>
      </c>
      <c r="E25" s="1">
        <v>298.25</v>
      </c>
      <c r="F25" s="1">
        <f t="shared" si="0"/>
        <v>40</v>
      </c>
      <c r="G25" s="5">
        <f t="shared" si="3"/>
        <v>11930</v>
      </c>
      <c r="H25" s="7">
        <v>30</v>
      </c>
      <c r="I25" s="1">
        <f t="shared" si="2"/>
        <v>8947.5</v>
      </c>
      <c r="J25" s="7">
        <v>10</v>
      </c>
      <c r="K25" s="1">
        <f t="shared" si="1"/>
        <v>2982.5</v>
      </c>
    </row>
    <row r="26" spans="1:11" ht="15">
      <c r="A26" s="1">
        <v>24</v>
      </c>
      <c r="B26" s="8" t="s">
        <v>368</v>
      </c>
      <c r="C26" s="8" t="s">
        <v>369</v>
      </c>
      <c r="D26" s="8" t="s">
        <v>0</v>
      </c>
      <c r="E26" s="1">
        <v>90</v>
      </c>
      <c r="F26" s="1">
        <f t="shared" si="0"/>
        <v>2000</v>
      </c>
      <c r="G26" s="5">
        <f t="shared" si="3"/>
        <v>180000</v>
      </c>
      <c r="H26" s="7"/>
      <c r="I26" s="1">
        <f t="shared" si="2"/>
        <v>0</v>
      </c>
      <c r="J26" s="7">
        <v>2000</v>
      </c>
      <c r="K26" s="1">
        <f t="shared" si="1"/>
        <v>180000</v>
      </c>
    </row>
    <row r="27" spans="1:11" ht="15">
      <c r="A27" s="1">
        <v>25</v>
      </c>
      <c r="B27" s="8" t="s">
        <v>368</v>
      </c>
      <c r="C27" s="8" t="s">
        <v>370</v>
      </c>
      <c r="D27" s="8" t="s">
        <v>0</v>
      </c>
      <c r="E27" s="1">
        <v>90</v>
      </c>
      <c r="F27" s="1">
        <f t="shared" si="0"/>
        <v>2000</v>
      </c>
      <c r="G27" s="5">
        <f t="shared" si="3"/>
        <v>180000</v>
      </c>
      <c r="H27" s="7"/>
      <c r="I27" s="1">
        <f t="shared" si="2"/>
        <v>0</v>
      </c>
      <c r="J27" s="7">
        <v>2000</v>
      </c>
      <c r="K27" s="1">
        <f t="shared" si="1"/>
        <v>180000</v>
      </c>
    </row>
    <row r="28" spans="1:11" ht="15">
      <c r="A28" s="1">
        <v>26</v>
      </c>
      <c r="B28" s="8" t="s">
        <v>368</v>
      </c>
      <c r="C28" s="8" t="s">
        <v>371</v>
      </c>
      <c r="D28" s="8" t="s">
        <v>0</v>
      </c>
      <c r="E28" s="1">
        <v>90</v>
      </c>
      <c r="F28" s="1">
        <f t="shared" si="0"/>
        <v>1000</v>
      </c>
      <c r="G28" s="5">
        <f t="shared" si="3"/>
        <v>90000</v>
      </c>
      <c r="H28" s="7"/>
      <c r="I28" s="1">
        <f t="shared" si="2"/>
        <v>0</v>
      </c>
      <c r="J28" s="7">
        <v>1000</v>
      </c>
      <c r="K28" s="1">
        <f t="shared" si="1"/>
        <v>90000</v>
      </c>
    </row>
    <row r="29" spans="1:11" ht="30">
      <c r="A29" s="13">
        <v>27</v>
      </c>
      <c r="B29" s="14" t="s">
        <v>372</v>
      </c>
      <c r="C29" s="14" t="s">
        <v>373</v>
      </c>
      <c r="D29" s="14" t="s">
        <v>0</v>
      </c>
      <c r="E29" s="13">
        <v>146.05</v>
      </c>
      <c r="F29" s="13">
        <v>20</v>
      </c>
      <c r="G29" s="15">
        <f t="shared" si="3"/>
        <v>2921</v>
      </c>
      <c r="H29" s="7">
        <v>10</v>
      </c>
      <c r="I29" s="13">
        <f t="shared" si="2"/>
        <v>1460.5</v>
      </c>
      <c r="J29" s="7">
        <v>10</v>
      </c>
      <c r="K29" s="13">
        <f t="shared" si="1"/>
        <v>1460.5</v>
      </c>
    </row>
    <row r="30" spans="1:11" ht="30">
      <c r="A30" s="13">
        <v>28</v>
      </c>
      <c r="B30" s="14" t="s">
        <v>374</v>
      </c>
      <c r="C30" s="14" t="s">
        <v>375</v>
      </c>
      <c r="D30" s="14" t="s">
        <v>0</v>
      </c>
      <c r="E30" s="13">
        <v>146.05</v>
      </c>
      <c r="F30" s="13">
        <v>30</v>
      </c>
      <c r="G30" s="15">
        <f t="shared" si="3"/>
        <v>4381.5</v>
      </c>
      <c r="H30" s="7">
        <v>15</v>
      </c>
      <c r="I30" s="13">
        <f t="shared" si="2"/>
        <v>2190.75</v>
      </c>
      <c r="J30" s="7">
        <v>15</v>
      </c>
      <c r="K30" s="13">
        <f t="shared" si="1"/>
        <v>2190.75</v>
      </c>
    </row>
    <row r="31" spans="1:11" ht="30">
      <c r="A31" s="13">
        <v>29</v>
      </c>
      <c r="B31" s="14" t="s">
        <v>376</v>
      </c>
      <c r="C31" s="14" t="s">
        <v>377</v>
      </c>
      <c r="D31" s="14" t="s">
        <v>0</v>
      </c>
      <c r="E31" s="13">
        <v>146.05</v>
      </c>
      <c r="F31" s="13">
        <v>30</v>
      </c>
      <c r="G31" s="15">
        <f t="shared" si="3"/>
        <v>4381.5</v>
      </c>
      <c r="H31" s="7">
        <v>15</v>
      </c>
      <c r="I31" s="13">
        <f t="shared" si="2"/>
        <v>2190.75</v>
      </c>
      <c r="J31" s="7">
        <v>15</v>
      </c>
      <c r="K31" s="13">
        <f t="shared" si="1"/>
        <v>2190.75</v>
      </c>
    </row>
    <row r="32" spans="1:11" ht="30">
      <c r="A32" s="13">
        <v>30</v>
      </c>
      <c r="B32" s="14" t="s">
        <v>378</v>
      </c>
      <c r="C32" s="14" t="s">
        <v>379</v>
      </c>
      <c r="D32" s="14" t="s">
        <v>0</v>
      </c>
      <c r="E32" s="13">
        <v>146.05</v>
      </c>
      <c r="F32" s="13">
        <v>20</v>
      </c>
      <c r="G32" s="15">
        <f t="shared" si="3"/>
        <v>2921</v>
      </c>
      <c r="H32" s="7">
        <v>10</v>
      </c>
      <c r="I32" s="13">
        <f t="shared" si="2"/>
        <v>1460.5</v>
      </c>
      <c r="J32" s="7">
        <v>10</v>
      </c>
      <c r="K32" s="13">
        <f t="shared" si="1"/>
        <v>1460.5</v>
      </c>
    </row>
    <row r="33" spans="1:11" ht="30">
      <c r="A33" s="13">
        <v>31</v>
      </c>
      <c r="B33" s="14" t="s">
        <v>380</v>
      </c>
      <c r="C33" s="14" t="s">
        <v>381</v>
      </c>
      <c r="D33" s="14" t="s">
        <v>0</v>
      </c>
      <c r="E33" s="13">
        <v>146.05</v>
      </c>
      <c r="F33" s="13">
        <v>20</v>
      </c>
      <c r="G33" s="15">
        <f t="shared" si="3"/>
        <v>2921</v>
      </c>
      <c r="H33" s="7">
        <v>10</v>
      </c>
      <c r="I33" s="13">
        <f t="shared" si="2"/>
        <v>1460.5</v>
      </c>
      <c r="J33" s="7">
        <v>10</v>
      </c>
      <c r="K33" s="13">
        <f t="shared" si="1"/>
        <v>1460.5</v>
      </c>
    </row>
    <row r="34" spans="1:11" ht="30">
      <c r="A34" s="1">
        <v>32</v>
      </c>
      <c r="B34" s="8" t="s">
        <v>382</v>
      </c>
      <c r="C34" s="8" t="s">
        <v>383</v>
      </c>
      <c r="D34" s="8" t="s">
        <v>120</v>
      </c>
      <c r="E34" s="1">
        <v>327.51</v>
      </c>
      <c r="F34" s="1">
        <f aca="true" t="shared" si="4" ref="F34:F39">H34+J34</f>
        <v>400</v>
      </c>
      <c r="G34" s="5">
        <f t="shared" si="3"/>
        <v>131004</v>
      </c>
      <c r="H34" s="7">
        <v>400</v>
      </c>
      <c r="I34" s="1">
        <f t="shared" si="2"/>
        <v>131004</v>
      </c>
      <c r="J34" s="7"/>
      <c r="K34" s="1">
        <f t="shared" si="1"/>
        <v>0</v>
      </c>
    </row>
    <row r="35" spans="1:11" ht="45">
      <c r="A35" s="1">
        <v>33</v>
      </c>
      <c r="B35" s="8" t="s">
        <v>384</v>
      </c>
      <c r="C35" s="8" t="s">
        <v>385</v>
      </c>
      <c r="D35" s="8" t="s">
        <v>8</v>
      </c>
      <c r="E35" s="1">
        <v>1134.2</v>
      </c>
      <c r="F35" s="1">
        <f t="shared" si="4"/>
        <v>100</v>
      </c>
      <c r="G35" s="5">
        <f t="shared" si="3"/>
        <v>113420</v>
      </c>
      <c r="H35" s="7">
        <v>88</v>
      </c>
      <c r="I35" s="1">
        <f t="shared" si="2"/>
        <v>99809.6</v>
      </c>
      <c r="J35" s="7">
        <v>12</v>
      </c>
      <c r="K35" s="1">
        <f aca="true" t="shared" si="5" ref="K35:K66">J35*E35</f>
        <v>13610.400000000001</v>
      </c>
    </row>
    <row r="36" spans="1:11" ht="15">
      <c r="A36" s="1">
        <v>34</v>
      </c>
      <c r="B36" s="8" t="s">
        <v>386</v>
      </c>
      <c r="C36" s="8" t="s">
        <v>387</v>
      </c>
      <c r="D36" s="8" t="s">
        <v>120</v>
      </c>
      <c r="E36" s="1">
        <v>67.01</v>
      </c>
      <c r="F36" s="1">
        <f t="shared" si="4"/>
        <v>4000</v>
      </c>
      <c r="G36" s="5">
        <f t="shared" si="3"/>
        <v>268040</v>
      </c>
      <c r="H36" s="7">
        <v>3500</v>
      </c>
      <c r="I36" s="1">
        <f t="shared" si="2"/>
        <v>234535.00000000003</v>
      </c>
      <c r="J36" s="7">
        <v>500</v>
      </c>
      <c r="K36" s="1">
        <f t="shared" si="5"/>
        <v>33505</v>
      </c>
    </row>
    <row r="37" spans="1:11" ht="15">
      <c r="A37" s="1">
        <v>35</v>
      </c>
      <c r="B37" s="8" t="s">
        <v>388</v>
      </c>
      <c r="C37" s="8" t="s">
        <v>389</v>
      </c>
      <c r="D37" s="8" t="s">
        <v>120</v>
      </c>
      <c r="E37" s="1">
        <v>23.39</v>
      </c>
      <c r="F37" s="1">
        <f t="shared" si="4"/>
        <v>1000</v>
      </c>
      <c r="G37" s="5">
        <f t="shared" si="3"/>
        <v>23390</v>
      </c>
      <c r="H37" s="7">
        <v>700</v>
      </c>
      <c r="I37" s="1">
        <f t="shared" si="2"/>
        <v>16373</v>
      </c>
      <c r="J37" s="7">
        <v>300</v>
      </c>
      <c r="K37" s="1">
        <f t="shared" si="5"/>
        <v>7017</v>
      </c>
    </row>
    <row r="38" spans="1:11" ht="15">
      <c r="A38" s="1">
        <v>36</v>
      </c>
      <c r="B38" s="8" t="s">
        <v>390</v>
      </c>
      <c r="C38" s="8" t="s">
        <v>391</v>
      </c>
      <c r="D38" s="8" t="s">
        <v>331</v>
      </c>
      <c r="E38" s="1">
        <v>2.34</v>
      </c>
      <c r="F38" s="1">
        <f t="shared" si="4"/>
        <v>990</v>
      </c>
      <c r="G38" s="5">
        <f t="shared" si="3"/>
        <v>2316.6</v>
      </c>
      <c r="H38" s="7">
        <v>190</v>
      </c>
      <c r="I38" s="1">
        <f t="shared" si="2"/>
        <v>444.59999999999997</v>
      </c>
      <c r="J38" s="7">
        <v>800</v>
      </c>
      <c r="K38" s="1">
        <f t="shared" si="5"/>
        <v>1872</v>
      </c>
    </row>
    <row r="39" spans="1:11" ht="15">
      <c r="A39" s="1">
        <v>37</v>
      </c>
      <c r="B39" s="8" t="s">
        <v>392</v>
      </c>
      <c r="C39" s="8" t="s">
        <v>393</v>
      </c>
      <c r="D39" s="8" t="s">
        <v>331</v>
      </c>
      <c r="E39" s="1">
        <v>7.25</v>
      </c>
      <c r="F39" s="1">
        <f t="shared" si="4"/>
        <v>500</v>
      </c>
      <c r="G39" s="5">
        <f t="shared" si="3"/>
        <v>3625</v>
      </c>
      <c r="H39" s="7"/>
      <c r="I39" s="1">
        <f t="shared" si="2"/>
        <v>0</v>
      </c>
      <c r="J39" s="7">
        <v>500</v>
      </c>
      <c r="K39" s="1">
        <f t="shared" si="5"/>
        <v>3625</v>
      </c>
    </row>
    <row r="40" spans="1:11" ht="30">
      <c r="A40" s="13">
        <v>38</v>
      </c>
      <c r="B40" s="14" t="s">
        <v>394</v>
      </c>
      <c r="C40" s="14" t="s">
        <v>395</v>
      </c>
      <c r="D40" s="14" t="s">
        <v>0</v>
      </c>
      <c r="E40" s="13">
        <v>82.76</v>
      </c>
      <c r="F40" s="13">
        <v>20</v>
      </c>
      <c r="G40" s="15">
        <f t="shared" si="3"/>
        <v>1655.2</v>
      </c>
      <c r="H40" s="7">
        <v>10</v>
      </c>
      <c r="I40" s="13">
        <f t="shared" si="2"/>
        <v>827.6</v>
      </c>
      <c r="J40" s="7">
        <v>10</v>
      </c>
      <c r="K40" s="13">
        <f t="shared" si="5"/>
        <v>827.6</v>
      </c>
    </row>
    <row r="41" spans="1:11" ht="30">
      <c r="A41" s="13">
        <v>39</v>
      </c>
      <c r="B41" s="14" t="s">
        <v>396</v>
      </c>
      <c r="C41" s="14" t="s">
        <v>397</v>
      </c>
      <c r="D41" s="14" t="s">
        <v>0</v>
      </c>
      <c r="E41" s="13">
        <v>82.76</v>
      </c>
      <c r="F41" s="13">
        <v>20</v>
      </c>
      <c r="G41" s="15">
        <f t="shared" si="3"/>
        <v>1655.2</v>
      </c>
      <c r="H41" s="7">
        <v>10</v>
      </c>
      <c r="I41" s="13">
        <f t="shared" si="2"/>
        <v>827.6</v>
      </c>
      <c r="J41" s="7">
        <v>10</v>
      </c>
      <c r="K41" s="13">
        <f t="shared" si="5"/>
        <v>827.6</v>
      </c>
    </row>
    <row r="42" spans="1:11" ht="30">
      <c r="A42" s="13">
        <v>40</v>
      </c>
      <c r="B42" s="14" t="s">
        <v>398</v>
      </c>
      <c r="C42" s="14" t="s">
        <v>399</v>
      </c>
      <c r="D42" s="14" t="s">
        <v>0</v>
      </c>
      <c r="E42" s="13">
        <v>82.76</v>
      </c>
      <c r="F42" s="13">
        <v>20</v>
      </c>
      <c r="G42" s="15">
        <f t="shared" si="3"/>
        <v>1655.2</v>
      </c>
      <c r="H42" s="7">
        <v>10</v>
      </c>
      <c r="I42" s="13">
        <f t="shared" si="2"/>
        <v>827.6</v>
      </c>
      <c r="J42" s="7">
        <v>10</v>
      </c>
      <c r="K42" s="13">
        <f t="shared" si="5"/>
        <v>827.6</v>
      </c>
    </row>
    <row r="43" spans="1:11" ht="30">
      <c r="A43" s="13">
        <v>41</v>
      </c>
      <c r="B43" s="14" t="s">
        <v>400</v>
      </c>
      <c r="C43" s="14" t="s">
        <v>401</v>
      </c>
      <c r="D43" s="14" t="s">
        <v>0</v>
      </c>
      <c r="E43" s="13">
        <v>82.76</v>
      </c>
      <c r="F43" s="13">
        <v>20</v>
      </c>
      <c r="G43" s="15">
        <f t="shared" si="3"/>
        <v>1655.2</v>
      </c>
      <c r="H43" s="7">
        <v>10</v>
      </c>
      <c r="I43" s="13">
        <f t="shared" si="2"/>
        <v>827.6</v>
      </c>
      <c r="J43" s="7">
        <v>10</v>
      </c>
      <c r="K43" s="13">
        <f t="shared" si="5"/>
        <v>827.6</v>
      </c>
    </row>
    <row r="44" spans="1:11" ht="30">
      <c r="A44" s="13">
        <v>42</v>
      </c>
      <c r="B44" s="14" t="s">
        <v>402</v>
      </c>
      <c r="C44" s="14" t="s">
        <v>403</v>
      </c>
      <c r="D44" s="14" t="s">
        <v>0</v>
      </c>
      <c r="E44" s="13">
        <v>82.76</v>
      </c>
      <c r="F44" s="13">
        <v>20</v>
      </c>
      <c r="G44" s="15">
        <f t="shared" si="3"/>
        <v>1655.2</v>
      </c>
      <c r="H44" s="7">
        <v>10</v>
      </c>
      <c r="I44" s="13">
        <f t="shared" si="2"/>
        <v>827.6</v>
      </c>
      <c r="J44" s="7">
        <v>10</v>
      </c>
      <c r="K44" s="13">
        <f t="shared" si="5"/>
        <v>827.6</v>
      </c>
    </row>
    <row r="45" spans="1:11" ht="30">
      <c r="A45" s="13">
        <v>43</v>
      </c>
      <c r="B45" s="14" t="s">
        <v>405</v>
      </c>
      <c r="C45" s="14" t="s">
        <v>404</v>
      </c>
      <c r="D45" s="14" t="s">
        <v>0</v>
      </c>
      <c r="E45" s="13">
        <v>116.84</v>
      </c>
      <c r="F45" s="13">
        <v>20</v>
      </c>
      <c r="G45" s="15">
        <f t="shared" si="3"/>
        <v>2336.8</v>
      </c>
      <c r="H45" s="7">
        <v>10</v>
      </c>
      <c r="I45" s="13">
        <f t="shared" si="2"/>
        <v>1168.4</v>
      </c>
      <c r="J45" s="7">
        <v>10</v>
      </c>
      <c r="K45" s="13">
        <f t="shared" si="5"/>
        <v>1168.4</v>
      </c>
    </row>
    <row r="46" spans="1:11" ht="30">
      <c r="A46" s="13">
        <v>44</v>
      </c>
      <c r="B46" s="14" t="s">
        <v>406</v>
      </c>
      <c r="C46" s="14" t="s">
        <v>407</v>
      </c>
      <c r="D46" s="14" t="s">
        <v>0</v>
      </c>
      <c r="E46" s="13">
        <v>116.84</v>
      </c>
      <c r="F46" s="13">
        <v>120</v>
      </c>
      <c r="G46" s="15">
        <f t="shared" si="3"/>
        <v>14020.800000000001</v>
      </c>
      <c r="H46" s="7">
        <v>60</v>
      </c>
      <c r="I46" s="13">
        <f t="shared" si="2"/>
        <v>7010.400000000001</v>
      </c>
      <c r="J46" s="7">
        <v>60</v>
      </c>
      <c r="K46" s="13">
        <f t="shared" si="5"/>
        <v>7010.400000000001</v>
      </c>
    </row>
    <row r="47" spans="1:11" ht="30">
      <c r="A47" s="13">
        <v>45</v>
      </c>
      <c r="B47" s="14" t="s">
        <v>408</v>
      </c>
      <c r="C47" s="14" t="s">
        <v>409</v>
      </c>
      <c r="D47" s="14" t="s">
        <v>0</v>
      </c>
      <c r="E47" s="13">
        <v>116.84</v>
      </c>
      <c r="F47" s="13">
        <v>120</v>
      </c>
      <c r="G47" s="15">
        <f t="shared" si="3"/>
        <v>14020.800000000001</v>
      </c>
      <c r="H47" s="7">
        <v>60</v>
      </c>
      <c r="I47" s="13">
        <f t="shared" si="2"/>
        <v>7010.400000000001</v>
      </c>
      <c r="J47" s="7">
        <v>60</v>
      </c>
      <c r="K47" s="13">
        <f t="shared" si="5"/>
        <v>7010.400000000001</v>
      </c>
    </row>
    <row r="48" spans="1:11" ht="45">
      <c r="A48" s="13">
        <v>46</v>
      </c>
      <c r="B48" s="14" t="s">
        <v>410</v>
      </c>
      <c r="C48" s="14" t="s">
        <v>411</v>
      </c>
      <c r="D48" s="14" t="s">
        <v>0</v>
      </c>
      <c r="E48" s="13">
        <v>82.76</v>
      </c>
      <c r="F48" s="13">
        <v>200</v>
      </c>
      <c r="G48" s="15">
        <f t="shared" si="3"/>
        <v>16552</v>
      </c>
      <c r="H48" s="7">
        <v>100</v>
      </c>
      <c r="I48" s="13">
        <f t="shared" si="2"/>
        <v>8276</v>
      </c>
      <c r="J48" s="7">
        <v>100</v>
      </c>
      <c r="K48" s="13">
        <f t="shared" si="5"/>
        <v>8276</v>
      </c>
    </row>
    <row r="49" spans="1:11" ht="45">
      <c r="A49" s="13">
        <v>47</v>
      </c>
      <c r="B49" s="14" t="s">
        <v>412</v>
      </c>
      <c r="C49" s="14" t="s">
        <v>413</v>
      </c>
      <c r="D49" s="14" t="s">
        <v>0</v>
      </c>
      <c r="E49" s="13">
        <v>82.76</v>
      </c>
      <c r="F49" s="13">
        <v>350</v>
      </c>
      <c r="G49" s="15">
        <f t="shared" si="3"/>
        <v>28966</v>
      </c>
      <c r="H49" s="7">
        <v>175</v>
      </c>
      <c r="I49" s="13">
        <f t="shared" si="2"/>
        <v>14483</v>
      </c>
      <c r="J49" s="7">
        <v>175</v>
      </c>
      <c r="K49" s="13">
        <f t="shared" si="5"/>
        <v>14483</v>
      </c>
    </row>
    <row r="50" spans="1:11" ht="45">
      <c r="A50" s="13">
        <v>48</v>
      </c>
      <c r="B50" s="14" t="s">
        <v>414</v>
      </c>
      <c r="C50" s="14" t="s">
        <v>415</v>
      </c>
      <c r="D50" s="14" t="s">
        <v>0</v>
      </c>
      <c r="E50" s="13">
        <v>82.76</v>
      </c>
      <c r="F50" s="13">
        <v>200</v>
      </c>
      <c r="G50" s="15">
        <f t="shared" si="3"/>
        <v>16552</v>
      </c>
      <c r="H50" s="7">
        <v>100</v>
      </c>
      <c r="I50" s="13">
        <f t="shared" si="2"/>
        <v>8276</v>
      </c>
      <c r="J50" s="7">
        <v>100</v>
      </c>
      <c r="K50" s="13">
        <f t="shared" si="5"/>
        <v>8276</v>
      </c>
    </row>
    <row r="51" spans="1:11" ht="15">
      <c r="A51" s="1">
        <v>49</v>
      </c>
      <c r="B51" s="8" t="s">
        <v>416</v>
      </c>
      <c r="C51" s="8" t="s">
        <v>417</v>
      </c>
      <c r="D51" s="8" t="s">
        <v>8</v>
      </c>
      <c r="E51" s="1">
        <v>459.03</v>
      </c>
      <c r="F51" s="1">
        <f aca="true" t="shared" si="6" ref="F51:F67">H51+J51</f>
        <v>200</v>
      </c>
      <c r="G51" s="5">
        <f t="shared" si="3"/>
        <v>91806</v>
      </c>
      <c r="H51" s="7">
        <v>200</v>
      </c>
      <c r="I51" s="1">
        <f t="shared" si="2"/>
        <v>91806</v>
      </c>
      <c r="J51" s="7"/>
      <c r="K51" s="1">
        <f t="shared" si="5"/>
        <v>0</v>
      </c>
    </row>
    <row r="52" spans="1:11" ht="15">
      <c r="A52" s="1">
        <v>50</v>
      </c>
      <c r="B52" s="8" t="s">
        <v>418</v>
      </c>
      <c r="C52" s="8" t="s">
        <v>419</v>
      </c>
      <c r="D52" s="8" t="s">
        <v>120</v>
      </c>
      <c r="E52" s="1">
        <v>103.21</v>
      </c>
      <c r="F52" s="1">
        <f t="shared" si="6"/>
        <v>300</v>
      </c>
      <c r="G52" s="5">
        <f t="shared" si="3"/>
        <v>30962.999999999996</v>
      </c>
      <c r="H52" s="7">
        <v>300</v>
      </c>
      <c r="I52" s="1">
        <f t="shared" si="2"/>
        <v>30962.999999999996</v>
      </c>
      <c r="J52" s="7"/>
      <c r="K52" s="1">
        <f t="shared" si="5"/>
        <v>0</v>
      </c>
    </row>
    <row r="53" spans="1:11" ht="15">
      <c r="A53" s="1">
        <v>51</v>
      </c>
      <c r="B53" s="8" t="s">
        <v>420</v>
      </c>
      <c r="C53" s="8" t="s">
        <v>421</v>
      </c>
      <c r="D53" s="8" t="s">
        <v>331</v>
      </c>
      <c r="E53" s="1">
        <v>275.84</v>
      </c>
      <c r="F53" s="1">
        <f t="shared" si="6"/>
        <v>392</v>
      </c>
      <c r="G53" s="5">
        <f t="shared" si="3"/>
        <v>108129.27999999998</v>
      </c>
      <c r="H53" s="7">
        <v>392</v>
      </c>
      <c r="I53" s="1">
        <f t="shared" si="2"/>
        <v>108129.27999999998</v>
      </c>
      <c r="J53" s="7"/>
      <c r="K53" s="1">
        <f t="shared" si="5"/>
        <v>0</v>
      </c>
    </row>
    <row r="54" spans="1:11" ht="15">
      <c r="A54" s="1">
        <v>52</v>
      </c>
      <c r="B54" s="8" t="s">
        <v>422</v>
      </c>
      <c r="C54" s="8" t="s">
        <v>423</v>
      </c>
      <c r="D54" s="8" t="s">
        <v>0</v>
      </c>
      <c r="E54" s="1">
        <v>594.89</v>
      </c>
      <c r="F54" s="1">
        <f t="shared" si="6"/>
        <v>1000</v>
      </c>
      <c r="G54" s="5">
        <f t="shared" si="3"/>
        <v>594890</v>
      </c>
      <c r="H54" s="7">
        <v>1000</v>
      </c>
      <c r="I54" s="1">
        <f t="shared" si="2"/>
        <v>594890</v>
      </c>
      <c r="J54" s="7"/>
      <c r="K54" s="1">
        <f t="shared" si="5"/>
        <v>0</v>
      </c>
    </row>
    <row r="55" spans="1:11" ht="30">
      <c r="A55" s="1">
        <v>53</v>
      </c>
      <c r="B55" s="8" t="s">
        <v>424</v>
      </c>
      <c r="C55" s="8" t="s">
        <v>425</v>
      </c>
      <c r="D55" s="8" t="s">
        <v>426</v>
      </c>
      <c r="E55" s="1">
        <v>632.92</v>
      </c>
      <c r="F55" s="1">
        <f t="shared" si="6"/>
        <v>1000</v>
      </c>
      <c r="G55" s="5">
        <f t="shared" si="3"/>
        <v>632920</v>
      </c>
      <c r="H55" s="7">
        <v>1000</v>
      </c>
      <c r="I55" s="1">
        <f t="shared" si="2"/>
        <v>632920</v>
      </c>
      <c r="J55" s="7"/>
      <c r="K55" s="1">
        <f t="shared" si="5"/>
        <v>0</v>
      </c>
    </row>
    <row r="56" spans="1:11" ht="45">
      <c r="A56" s="1">
        <v>54</v>
      </c>
      <c r="B56" s="8" t="s">
        <v>427</v>
      </c>
      <c r="C56" s="8" t="s">
        <v>428</v>
      </c>
      <c r="D56" s="8" t="s">
        <v>426</v>
      </c>
      <c r="E56" s="1">
        <v>328.17</v>
      </c>
      <c r="F56" s="1">
        <f t="shared" si="6"/>
        <v>200</v>
      </c>
      <c r="G56" s="5">
        <f t="shared" si="3"/>
        <v>65634</v>
      </c>
      <c r="H56" s="7"/>
      <c r="I56" s="1">
        <f t="shared" si="2"/>
        <v>0</v>
      </c>
      <c r="J56" s="7">
        <v>200</v>
      </c>
      <c r="K56" s="1">
        <f t="shared" si="5"/>
        <v>65634</v>
      </c>
    </row>
    <row r="57" spans="1:11" ht="45">
      <c r="A57" s="1">
        <v>55</v>
      </c>
      <c r="B57" s="8" t="s">
        <v>427</v>
      </c>
      <c r="C57" s="8" t="s">
        <v>429</v>
      </c>
      <c r="D57" s="8" t="s">
        <v>426</v>
      </c>
      <c r="E57" s="1">
        <v>328.17</v>
      </c>
      <c r="F57" s="1">
        <f t="shared" si="6"/>
        <v>200</v>
      </c>
      <c r="G57" s="5">
        <f t="shared" si="3"/>
        <v>65634</v>
      </c>
      <c r="H57" s="7"/>
      <c r="I57" s="1">
        <f t="shared" si="2"/>
        <v>0</v>
      </c>
      <c r="J57" s="7">
        <v>200</v>
      </c>
      <c r="K57" s="1">
        <f t="shared" si="5"/>
        <v>65634</v>
      </c>
    </row>
    <row r="58" spans="1:11" ht="45">
      <c r="A58" s="1">
        <v>56</v>
      </c>
      <c r="B58" s="8" t="s">
        <v>427</v>
      </c>
      <c r="C58" s="8" t="s">
        <v>430</v>
      </c>
      <c r="D58" s="8" t="s">
        <v>426</v>
      </c>
      <c r="E58" s="1">
        <v>328.17</v>
      </c>
      <c r="F58" s="1">
        <f t="shared" si="6"/>
        <v>200</v>
      </c>
      <c r="G58" s="5">
        <f t="shared" si="3"/>
        <v>65634</v>
      </c>
      <c r="H58" s="7"/>
      <c r="I58" s="1">
        <f t="shared" si="2"/>
        <v>0</v>
      </c>
      <c r="J58" s="7">
        <v>200</v>
      </c>
      <c r="K58" s="1">
        <f t="shared" si="5"/>
        <v>65634</v>
      </c>
    </row>
    <row r="59" spans="1:11" ht="30">
      <c r="A59" s="1">
        <v>57</v>
      </c>
      <c r="B59" s="8" t="s">
        <v>431</v>
      </c>
      <c r="C59" s="8" t="s">
        <v>432</v>
      </c>
      <c r="D59" s="8" t="s">
        <v>0</v>
      </c>
      <c r="E59" s="1">
        <v>589.68</v>
      </c>
      <c r="F59" s="1">
        <f t="shared" si="6"/>
        <v>500</v>
      </c>
      <c r="G59" s="5">
        <f t="shared" si="3"/>
        <v>294840</v>
      </c>
      <c r="H59" s="7">
        <v>500</v>
      </c>
      <c r="I59" s="1">
        <f t="shared" si="2"/>
        <v>294840</v>
      </c>
      <c r="J59" s="7"/>
      <c r="K59" s="1">
        <f t="shared" si="5"/>
        <v>0</v>
      </c>
    </row>
    <row r="60" spans="1:11" ht="30">
      <c r="A60" s="1">
        <v>58</v>
      </c>
      <c r="B60" s="8" t="s">
        <v>431</v>
      </c>
      <c r="C60" s="8" t="s">
        <v>433</v>
      </c>
      <c r="D60" s="8" t="s">
        <v>0</v>
      </c>
      <c r="E60" s="1">
        <v>514.67</v>
      </c>
      <c r="F60" s="1">
        <f t="shared" si="6"/>
        <v>100</v>
      </c>
      <c r="G60" s="5">
        <f t="shared" si="3"/>
        <v>51466.99999999999</v>
      </c>
      <c r="H60" s="7">
        <v>100</v>
      </c>
      <c r="I60" s="1">
        <f t="shared" si="2"/>
        <v>51466.99999999999</v>
      </c>
      <c r="J60" s="7"/>
      <c r="K60" s="1">
        <f t="shared" si="5"/>
        <v>0</v>
      </c>
    </row>
    <row r="61" spans="1:11" ht="15">
      <c r="A61" s="1">
        <v>59</v>
      </c>
      <c r="B61" s="8" t="s">
        <v>434</v>
      </c>
      <c r="C61" s="8" t="s">
        <v>435</v>
      </c>
      <c r="D61" s="8" t="s">
        <v>8</v>
      </c>
      <c r="E61" s="1">
        <v>2109.39</v>
      </c>
      <c r="F61" s="1">
        <f t="shared" si="6"/>
        <v>80</v>
      </c>
      <c r="G61" s="5">
        <f t="shared" si="3"/>
        <v>168751.19999999998</v>
      </c>
      <c r="H61" s="7">
        <v>30</v>
      </c>
      <c r="I61" s="1">
        <f t="shared" si="2"/>
        <v>63281.7</v>
      </c>
      <c r="J61" s="7">
        <v>50</v>
      </c>
      <c r="K61" s="1">
        <f t="shared" si="5"/>
        <v>105469.5</v>
      </c>
    </row>
    <row r="62" spans="1:11" ht="30">
      <c r="A62" s="1">
        <v>60</v>
      </c>
      <c r="B62" s="8" t="s">
        <v>434</v>
      </c>
      <c r="C62" s="8" t="s">
        <v>436</v>
      </c>
      <c r="D62" s="8" t="s">
        <v>120</v>
      </c>
      <c r="E62" s="1">
        <v>8.43</v>
      </c>
      <c r="F62" s="1">
        <f t="shared" si="6"/>
        <v>2500</v>
      </c>
      <c r="G62" s="5">
        <f t="shared" si="3"/>
        <v>21075</v>
      </c>
      <c r="H62" s="7">
        <v>1500</v>
      </c>
      <c r="I62" s="1">
        <f t="shared" si="2"/>
        <v>12645</v>
      </c>
      <c r="J62" s="7">
        <v>1000</v>
      </c>
      <c r="K62" s="1">
        <f t="shared" si="5"/>
        <v>8430</v>
      </c>
    </row>
    <row r="63" spans="1:11" ht="30">
      <c r="A63" s="1">
        <v>61</v>
      </c>
      <c r="B63" s="8" t="s">
        <v>437</v>
      </c>
      <c r="C63" s="8" t="s">
        <v>592</v>
      </c>
      <c r="D63" s="8" t="s">
        <v>331</v>
      </c>
      <c r="E63" s="1">
        <v>3.63</v>
      </c>
      <c r="F63" s="1">
        <f t="shared" si="6"/>
        <v>6000</v>
      </c>
      <c r="G63" s="5">
        <f t="shared" si="3"/>
        <v>21780</v>
      </c>
      <c r="H63" s="7">
        <v>3000</v>
      </c>
      <c r="I63" s="1">
        <f t="shared" si="2"/>
        <v>10890</v>
      </c>
      <c r="J63" s="7">
        <v>3000</v>
      </c>
      <c r="K63" s="1">
        <f t="shared" si="5"/>
        <v>10890</v>
      </c>
    </row>
    <row r="64" spans="1:11" ht="15">
      <c r="A64" s="1">
        <v>62</v>
      </c>
      <c r="B64" s="8" t="s">
        <v>438</v>
      </c>
      <c r="C64" s="8" t="s">
        <v>439</v>
      </c>
      <c r="D64" s="8" t="s">
        <v>8</v>
      </c>
      <c r="E64" s="1">
        <v>768.7</v>
      </c>
      <c r="F64" s="1">
        <f t="shared" si="6"/>
        <v>400</v>
      </c>
      <c r="G64" s="5">
        <f t="shared" si="3"/>
        <v>307480</v>
      </c>
      <c r="H64" s="7">
        <v>400</v>
      </c>
      <c r="I64" s="1">
        <f t="shared" si="2"/>
        <v>307480</v>
      </c>
      <c r="J64" s="7"/>
      <c r="K64" s="1">
        <f t="shared" si="5"/>
        <v>0</v>
      </c>
    </row>
    <row r="65" spans="1:11" ht="15">
      <c r="A65" s="1">
        <v>63</v>
      </c>
      <c r="B65" s="8" t="s">
        <v>440</v>
      </c>
      <c r="C65" s="8" t="s">
        <v>441</v>
      </c>
      <c r="D65" s="8" t="s">
        <v>120</v>
      </c>
      <c r="E65" s="1">
        <v>15.79</v>
      </c>
      <c r="F65" s="1">
        <f t="shared" si="6"/>
        <v>20000</v>
      </c>
      <c r="G65" s="5">
        <f t="shared" si="3"/>
        <v>315800</v>
      </c>
      <c r="H65" s="7">
        <v>10000</v>
      </c>
      <c r="I65" s="1">
        <f t="shared" si="2"/>
        <v>157900</v>
      </c>
      <c r="J65" s="7">
        <v>10000</v>
      </c>
      <c r="K65" s="1">
        <f t="shared" si="5"/>
        <v>157900</v>
      </c>
    </row>
    <row r="66" spans="1:11" ht="15">
      <c r="A66" s="1">
        <v>64</v>
      </c>
      <c r="B66" s="8" t="s">
        <v>442</v>
      </c>
      <c r="C66" s="8" t="s">
        <v>443</v>
      </c>
      <c r="D66" s="8" t="s">
        <v>8</v>
      </c>
      <c r="E66" s="1">
        <v>502.9</v>
      </c>
      <c r="F66" s="1">
        <f t="shared" si="6"/>
        <v>30</v>
      </c>
      <c r="G66" s="5">
        <f t="shared" si="3"/>
        <v>15087</v>
      </c>
      <c r="H66" s="7">
        <v>30</v>
      </c>
      <c r="I66" s="1">
        <f t="shared" si="2"/>
        <v>15087</v>
      </c>
      <c r="J66" s="7"/>
      <c r="K66" s="1">
        <f t="shared" si="5"/>
        <v>0</v>
      </c>
    </row>
    <row r="67" spans="1:11" ht="15">
      <c r="A67" s="1">
        <v>65</v>
      </c>
      <c r="B67" s="8" t="s">
        <v>444</v>
      </c>
      <c r="C67" s="8" t="s">
        <v>445</v>
      </c>
      <c r="D67" s="8" t="s">
        <v>120</v>
      </c>
      <c r="E67" s="1">
        <v>15.38</v>
      </c>
      <c r="F67" s="1">
        <f t="shared" si="6"/>
        <v>30000</v>
      </c>
      <c r="G67" s="5">
        <f t="shared" si="3"/>
        <v>461400</v>
      </c>
      <c r="H67" s="7">
        <v>7000</v>
      </c>
      <c r="I67" s="1">
        <f t="shared" si="2"/>
        <v>107660</v>
      </c>
      <c r="J67" s="7">
        <v>23000</v>
      </c>
      <c r="K67" s="1">
        <f>J67*E67</f>
        <v>353740</v>
      </c>
    </row>
    <row r="68" spans="1:11" ht="15">
      <c r="A68" s="1">
        <v>66</v>
      </c>
      <c r="B68" s="8" t="s">
        <v>446</v>
      </c>
      <c r="C68" s="8" t="s">
        <v>447</v>
      </c>
      <c r="D68" s="8" t="s">
        <v>331</v>
      </c>
      <c r="E68" s="1">
        <v>13.8</v>
      </c>
      <c r="F68" s="1">
        <f aca="true" t="shared" si="7" ref="F68:F132">H68+J68</f>
        <v>300</v>
      </c>
      <c r="G68" s="5">
        <f aca="true" t="shared" si="8" ref="G68:G132">F68*E68</f>
        <v>4140</v>
      </c>
      <c r="H68" s="7">
        <v>300</v>
      </c>
      <c r="I68" s="1">
        <f aca="true" t="shared" si="9" ref="I68:I99">H68*E68</f>
        <v>4140</v>
      </c>
      <c r="J68" s="7"/>
      <c r="K68" s="1">
        <f aca="true" t="shared" si="10" ref="K68:K132">J68*E68</f>
        <v>0</v>
      </c>
    </row>
    <row r="69" spans="1:11" ht="15">
      <c r="A69" s="1">
        <v>67</v>
      </c>
      <c r="B69" s="8" t="s">
        <v>446</v>
      </c>
      <c r="C69" s="8" t="s">
        <v>448</v>
      </c>
      <c r="D69" s="8" t="s">
        <v>120</v>
      </c>
      <c r="E69" s="1">
        <v>20.55</v>
      </c>
      <c r="F69" s="1">
        <f t="shared" si="7"/>
        <v>5500</v>
      </c>
      <c r="G69" s="5">
        <f t="shared" si="8"/>
        <v>113025</v>
      </c>
      <c r="H69" s="7">
        <v>1500</v>
      </c>
      <c r="I69" s="1">
        <f t="shared" si="9"/>
        <v>30825</v>
      </c>
      <c r="J69" s="7">
        <v>4000</v>
      </c>
      <c r="K69" s="1">
        <f t="shared" si="10"/>
        <v>82200</v>
      </c>
    </row>
    <row r="70" spans="1:11" ht="15">
      <c r="A70" s="1">
        <v>68</v>
      </c>
      <c r="B70" s="8" t="s">
        <v>449</v>
      </c>
      <c r="C70" s="8" t="s">
        <v>450</v>
      </c>
      <c r="D70" s="8" t="s">
        <v>8</v>
      </c>
      <c r="E70" s="1">
        <v>129.59</v>
      </c>
      <c r="F70" s="1">
        <f t="shared" si="7"/>
        <v>4000</v>
      </c>
      <c r="G70" s="5">
        <f t="shared" si="8"/>
        <v>518360</v>
      </c>
      <c r="H70" s="7">
        <v>3000</v>
      </c>
      <c r="I70" s="1">
        <f t="shared" si="9"/>
        <v>388770</v>
      </c>
      <c r="J70" s="7">
        <v>1000</v>
      </c>
      <c r="K70" s="1">
        <f t="shared" si="10"/>
        <v>129590</v>
      </c>
    </row>
    <row r="71" spans="1:11" ht="15">
      <c r="A71" s="1">
        <v>69</v>
      </c>
      <c r="B71" s="8" t="s">
        <v>451</v>
      </c>
      <c r="C71" s="8" t="s">
        <v>452</v>
      </c>
      <c r="D71" s="8" t="s">
        <v>331</v>
      </c>
      <c r="E71" s="1">
        <v>126.47</v>
      </c>
      <c r="F71" s="1">
        <f t="shared" si="7"/>
        <v>1200</v>
      </c>
      <c r="G71" s="5">
        <f t="shared" si="8"/>
        <v>151764</v>
      </c>
      <c r="H71" s="7">
        <v>800</v>
      </c>
      <c r="I71" s="1">
        <f t="shared" si="9"/>
        <v>101176</v>
      </c>
      <c r="J71" s="7">
        <v>400</v>
      </c>
      <c r="K71" s="1">
        <f t="shared" si="10"/>
        <v>50588</v>
      </c>
    </row>
    <row r="72" spans="1:11" ht="15">
      <c r="A72" s="1">
        <v>70</v>
      </c>
      <c r="B72" s="8" t="s">
        <v>453</v>
      </c>
      <c r="C72" s="8" t="s">
        <v>454</v>
      </c>
      <c r="D72" s="8" t="s">
        <v>331</v>
      </c>
      <c r="E72" s="1">
        <v>893.45</v>
      </c>
      <c r="F72" s="1">
        <f t="shared" si="7"/>
        <v>15</v>
      </c>
      <c r="G72" s="5">
        <f t="shared" si="8"/>
        <v>13401.75</v>
      </c>
      <c r="H72" s="7">
        <v>15</v>
      </c>
      <c r="I72" s="1">
        <f t="shared" si="9"/>
        <v>13401.75</v>
      </c>
      <c r="J72" s="7"/>
      <c r="K72" s="1">
        <f t="shared" si="10"/>
        <v>0</v>
      </c>
    </row>
    <row r="73" spans="1:11" ht="30">
      <c r="A73" s="1">
        <v>71</v>
      </c>
      <c r="B73" s="8" t="s">
        <v>455</v>
      </c>
      <c r="C73" s="8" t="s">
        <v>456</v>
      </c>
      <c r="D73" s="8" t="s">
        <v>120</v>
      </c>
      <c r="E73" s="1">
        <v>88.61</v>
      </c>
      <c r="F73" s="1">
        <f t="shared" si="7"/>
        <v>100</v>
      </c>
      <c r="G73" s="5">
        <f t="shared" si="8"/>
        <v>8861</v>
      </c>
      <c r="H73" s="7">
        <v>50</v>
      </c>
      <c r="I73" s="1">
        <f t="shared" si="9"/>
        <v>4430.5</v>
      </c>
      <c r="J73" s="7">
        <v>50</v>
      </c>
      <c r="K73" s="1">
        <f t="shared" si="10"/>
        <v>4430.5</v>
      </c>
    </row>
    <row r="74" spans="1:11" ht="15">
      <c r="A74" s="1">
        <v>72</v>
      </c>
      <c r="B74" s="8" t="s">
        <v>457</v>
      </c>
      <c r="C74" s="8" t="s">
        <v>458</v>
      </c>
      <c r="D74" s="8" t="s">
        <v>120</v>
      </c>
      <c r="E74" s="1">
        <v>26.75</v>
      </c>
      <c r="F74" s="1">
        <f t="shared" si="7"/>
        <v>4000</v>
      </c>
      <c r="G74" s="5">
        <f t="shared" si="8"/>
        <v>107000</v>
      </c>
      <c r="H74" s="7">
        <v>1500</v>
      </c>
      <c r="I74" s="1">
        <f t="shared" si="9"/>
        <v>40125</v>
      </c>
      <c r="J74" s="7">
        <v>2500</v>
      </c>
      <c r="K74" s="1">
        <f t="shared" si="10"/>
        <v>66875</v>
      </c>
    </row>
    <row r="75" spans="1:11" ht="30">
      <c r="A75" s="1">
        <v>73</v>
      </c>
      <c r="B75" s="8" t="s">
        <v>459</v>
      </c>
      <c r="C75" s="8" t="s">
        <v>460</v>
      </c>
      <c r="D75" s="8" t="s">
        <v>120</v>
      </c>
      <c r="E75" s="1">
        <v>8.9</v>
      </c>
      <c r="F75" s="1">
        <f t="shared" si="7"/>
        <v>5000</v>
      </c>
      <c r="G75" s="5">
        <f t="shared" si="8"/>
        <v>44500</v>
      </c>
      <c r="H75" s="7">
        <v>4000</v>
      </c>
      <c r="I75" s="1">
        <f t="shared" si="9"/>
        <v>35600</v>
      </c>
      <c r="J75" s="7">
        <v>1000</v>
      </c>
      <c r="K75" s="1">
        <f t="shared" si="10"/>
        <v>8900</v>
      </c>
    </row>
    <row r="76" spans="1:11" ht="15">
      <c r="A76" s="1">
        <v>74</v>
      </c>
      <c r="B76" s="8" t="s">
        <v>461</v>
      </c>
      <c r="C76" s="8" t="s">
        <v>462</v>
      </c>
      <c r="D76" s="8" t="s">
        <v>120</v>
      </c>
      <c r="E76" s="1">
        <v>29.63</v>
      </c>
      <c r="F76" s="1">
        <f t="shared" si="7"/>
        <v>2000</v>
      </c>
      <c r="G76" s="5">
        <f t="shared" si="8"/>
        <v>59260</v>
      </c>
      <c r="H76" s="7">
        <v>1000</v>
      </c>
      <c r="I76" s="1">
        <f t="shared" si="9"/>
        <v>29630</v>
      </c>
      <c r="J76" s="7">
        <v>1000</v>
      </c>
      <c r="K76" s="1">
        <f t="shared" si="10"/>
        <v>29630</v>
      </c>
    </row>
    <row r="77" spans="1:11" ht="15">
      <c r="A77" s="1">
        <v>75</v>
      </c>
      <c r="B77" s="8" t="s">
        <v>463</v>
      </c>
      <c r="C77" s="8" t="s">
        <v>464</v>
      </c>
      <c r="D77" s="8" t="s">
        <v>334</v>
      </c>
      <c r="E77" s="1">
        <v>29.39</v>
      </c>
      <c r="F77" s="1">
        <f t="shared" si="7"/>
        <v>3990</v>
      </c>
      <c r="G77" s="5">
        <f t="shared" si="8"/>
        <v>117266.1</v>
      </c>
      <c r="H77" s="7">
        <v>2790</v>
      </c>
      <c r="I77" s="1">
        <f t="shared" si="9"/>
        <v>81998.1</v>
      </c>
      <c r="J77" s="7">
        <v>1200</v>
      </c>
      <c r="K77" s="1">
        <f t="shared" si="10"/>
        <v>35268</v>
      </c>
    </row>
    <row r="78" spans="1:11" ht="15">
      <c r="A78" s="1">
        <v>76</v>
      </c>
      <c r="B78" s="8" t="s">
        <v>465</v>
      </c>
      <c r="C78" s="8" t="s">
        <v>466</v>
      </c>
      <c r="D78" s="8" t="s">
        <v>334</v>
      </c>
      <c r="E78" s="1">
        <v>606.26</v>
      </c>
      <c r="F78" s="1">
        <f t="shared" si="7"/>
        <v>1000</v>
      </c>
      <c r="G78" s="5">
        <f t="shared" si="8"/>
        <v>606260</v>
      </c>
      <c r="H78" s="7"/>
      <c r="I78" s="1">
        <f t="shared" si="9"/>
        <v>0</v>
      </c>
      <c r="J78" s="7">
        <v>1000</v>
      </c>
      <c r="K78" s="1">
        <f t="shared" si="10"/>
        <v>606260</v>
      </c>
    </row>
    <row r="79" spans="1:11" ht="30">
      <c r="A79" s="1">
        <v>77</v>
      </c>
      <c r="B79" s="8" t="s">
        <v>467</v>
      </c>
      <c r="C79" s="8" t="s">
        <v>468</v>
      </c>
      <c r="D79" s="8" t="s">
        <v>120</v>
      </c>
      <c r="E79" s="1">
        <v>11.51</v>
      </c>
      <c r="F79" s="1">
        <f t="shared" si="7"/>
        <v>19000</v>
      </c>
      <c r="G79" s="5">
        <f t="shared" si="8"/>
        <v>218690</v>
      </c>
      <c r="H79" s="7">
        <v>6000</v>
      </c>
      <c r="I79" s="1">
        <f t="shared" si="9"/>
        <v>69060</v>
      </c>
      <c r="J79" s="7">
        <v>13000</v>
      </c>
      <c r="K79" s="1">
        <f t="shared" si="10"/>
        <v>149630</v>
      </c>
    </row>
    <row r="80" spans="1:11" ht="15">
      <c r="A80" s="1">
        <v>78</v>
      </c>
      <c r="B80" s="8" t="s">
        <v>469</v>
      </c>
      <c r="C80" s="8" t="s">
        <v>470</v>
      </c>
      <c r="D80" s="8" t="s">
        <v>120</v>
      </c>
      <c r="E80" s="1">
        <v>17.33</v>
      </c>
      <c r="F80" s="1">
        <f t="shared" si="7"/>
        <v>3000</v>
      </c>
      <c r="G80" s="5">
        <f t="shared" si="8"/>
        <v>51989.99999999999</v>
      </c>
      <c r="H80" s="7">
        <v>1700</v>
      </c>
      <c r="I80" s="1">
        <f t="shared" si="9"/>
        <v>29460.999999999996</v>
      </c>
      <c r="J80" s="7">
        <v>1300</v>
      </c>
      <c r="K80" s="1">
        <f t="shared" si="10"/>
        <v>22528.999999999996</v>
      </c>
    </row>
    <row r="81" spans="1:11" ht="15">
      <c r="A81" s="1">
        <v>79</v>
      </c>
      <c r="B81" s="8" t="s">
        <v>471</v>
      </c>
      <c r="C81" s="8" t="s">
        <v>472</v>
      </c>
      <c r="D81" s="8" t="s">
        <v>331</v>
      </c>
      <c r="E81" s="1">
        <v>385.6</v>
      </c>
      <c r="F81" s="1">
        <f t="shared" si="7"/>
        <v>60</v>
      </c>
      <c r="G81" s="5">
        <f t="shared" si="8"/>
        <v>23136</v>
      </c>
      <c r="H81" s="7"/>
      <c r="I81" s="1">
        <f t="shared" si="9"/>
        <v>0</v>
      </c>
      <c r="J81" s="7">
        <v>60</v>
      </c>
      <c r="K81" s="1">
        <f t="shared" si="10"/>
        <v>23136</v>
      </c>
    </row>
    <row r="82" spans="1:11" ht="30">
      <c r="A82" s="1">
        <v>80</v>
      </c>
      <c r="B82" s="8" t="s">
        <v>473</v>
      </c>
      <c r="C82" s="8" t="s">
        <v>474</v>
      </c>
      <c r="D82" s="8" t="s">
        <v>120</v>
      </c>
      <c r="E82" s="1">
        <v>127.55</v>
      </c>
      <c r="F82" s="1">
        <f t="shared" si="7"/>
        <v>250</v>
      </c>
      <c r="G82" s="5">
        <f t="shared" si="8"/>
        <v>31887.5</v>
      </c>
      <c r="H82" s="7">
        <v>100</v>
      </c>
      <c r="I82" s="1">
        <f t="shared" si="9"/>
        <v>12755</v>
      </c>
      <c r="J82" s="7">
        <v>150</v>
      </c>
      <c r="K82" s="1">
        <f t="shared" si="10"/>
        <v>19132.5</v>
      </c>
    </row>
    <row r="83" spans="1:11" ht="15">
      <c r="A83" s="1">
        <v>81</v>
      </c>
      <c r="B83" s="8" t="s">
        <v>475</v>
      </c>
      <c r="C83" s="8" t="s">
        <v>476</v>
      </c>
      <c r="D83" s="8" t="s">
        <v>8</v>
      </c>
      <c r="E83" s="1">
        <v>210.36</v>
      </c>
      <c r="F83" s="1">
        <f t="shared" si="7"/>
        <v>250</v>
      </c>
      <c r="G83" s="5">
        <f t="shared" si="8"/>
        <v>52590</v>
      </c>
      <c r="H83" s="7">
        <v>200</v>
      </c>
      <c r="I83" s="1">
        <f t="shared" si="9"/>
        <v>42072</v>
      </c>
      <c r="J83" s="7">
        <v>50</v>
      </c>
      <c r="K83" s="1">
        <f t="shared" si="10"/>
        <v>10518</v>
      </c>
    </row>
    <row r="84" spans="1:11" ht="15">
      <c r="A84" s="1">
        <v>82</v>
      </c>
      <c r="B84" s="8" t="s">
        <v>332</v>
      </c>
      <c r="C84" s="8" t="s">
        <v>477</v>
      </c>
      <c r="D84" s="8" t="s">
        <v>8</v>
      </c>
      <c r="E84" s="1">
        <v>453.14</v>
      </c>
      <c r="F84" s="1">
        <f t="shared" si="7"/>
        <v>30</v>
      </c>
      <c r="G84" s="5">
        <f t="shared" si="8"/>
        <v>13594.199999999999</v>
      </c>
      <c r="H84" s="7">
        <v>30</v>
      </c>
      <c r="I84" s="1">
        <f t="shared" si="9"/>
        <v>13594.199999999999</v>
      </c>
      <c r="J84" s="7"/>
      <c r="K84" s="1">
        <f t="shared" si="10"/>
        <v>0</v>
      </c>
    </row>
    <row r="85" spans="1:11" ht="15">
      <c r="A85" s="1">
        <v>83</v>
      </c>
      <c r="B85" s="8" t="s">
        <v>337</v>
      </c>
      <c r="C85" s="8" t="s">
        <v>478</v>
      </c>
      <c r="D85" s="8" t="s">
        <v>8</v>
      </c>
      <c r="E85" s="1">
        <v>380.26</v>
      </c>
      <c r="F85" s="1">
        <f t="shared" si="7"/>
        <v>60</v>
      </c>
      <c r="G85" s="5">
        <f t="shared" si="8"/>
        <v>22815.6</v>
      </c>
      <c r="H85" s="7">
        <v>10</v>
      </c>
      <c r="I85" s="1">
        <f t="shared" si="9"/>
        <v>3802.6</v>
      </c>
      <c r="J85" s="7">
        <v>50</v>
      </c>
      <c r="K85" s="1">
        <f t="shared" si="10"/>
        <v>19013</v>
      </c>
    </row>
    <row r="86" spans="1:11" ht="15">
      <c r="A86" s="1">
        <v>84</v>
      </c>
      <c r="B86" s="8" t="s">
        <v>479</v>
      </c>
      <c r="C86" s="8" t="s">
        <v>480</v>
      </c>
      <c r="D86" s="8" t="s">
        <v>331</v>
      </c>
      <c r="E86" s="1">
        <v>30.06</v>
      </c>
      <c r="F86" s="1">
        <f t="shared" si="7"/>
        <v>180</v>
      </c>
      <c r="G86" s="5">
        <f t="shared" si="8"/>
        <v>5410.8</v>
      </c>
      <c r="H86" s="7">
        <v>120</v>
      </c>
      <c r="I86" s="1">
        <f t="shared" si="9"/>
        <v>3607.2</v>
      </c>
      <c r="J86" s="7">
        <v>60</v>
      </c>
      <c r="K86" s="1">
        <f t="shared" si="10"/>
        <v>1803.6</v>
      </c>
    </row>
    <row r="87" spans="1:11" ht="15">
      <c r="A87" s="1">
        <v>85</v>
      </c>
      <c r="B87" s="8" t="s">
        <v>481</v>
      </c>
      <c r="C87" s="8" t="s">
        <v>482</v>
      </c>
      <c r="D87" s="8" t="s">
        <v>331</v>
      </c>
      <c r="E87" s="1">
        <v>60.13</v>
      </c>
      <c r="F87" s="1">
        <f t="shared" si="7"/>
        <v>90</v>
      </c>
      <c r="G87" s="5">
        <f t="shared" si="8"/>
        <v>5411.7</v>
      </c>
      <c r="H87" s="7">
        <v>90</v>
      </c>
      <c r="I87" s="1">
        <f t="shared" si="9"/>
        <v>5411.7</v>
      </c>
      <c r="J87" s="7"/>
      <c r="K87" s="1">
        <f t="shared" si="10"/>
        <v>0</v>
      </c>
    </row>
    <row r="88" spans="1:11" ht="15">
      <c r="A88" s="1">
        <v>86</v>
      </c>
      <c r="B88" s="8" t="s">
        <v>483</v>
      </c>
      <c r="C88" s="8" t="s">
        <v>484</v>
      </c>
      <c r="D88" s="8" t="s">
        <v>120</v>
      </c>
      <c r="E88" s="1">
        <v>553.81</v>
      </c>
      <c r="F88" s="1">
        <f t="shared" si="7"/>
        <v>60</v>
      </c>
      <c r="G88" s="5">
        <f>F88*E88</f>
        <v>33228.6</v>
      </c>
      <c r="H88" s="7">
        <v>20</v>
      </c>
      <c r="I88" s="1">
        <f t="shared" si="9"/>
        <v>11076.199999999999</v>
      </c>
      <c r="J88" s="7">
        <v>40</v>
      </c>
      <c r="K88" s="1">
        <f t="shared" si="10"/>
        <v>22152.399999999998</v>
      </c>
    </row>
    <row r="89" spans="1:11" ht="15">
      <c r="A89" s="1">
        <v>87</v>
      </c>
      <c r="B89" s="8" t="s">
        <v>483</v>
      </c>
      <c r="C89" s="8" t="s">
        <v>485</v>
      </c>
      <c r="D89" s="8" t="s">
        <v>120</v>
      </c>
      <c r="E89" s="1">
        <v>687.1</v>
      </c>
      <c r="F89" s="1">
        <f t="shared" si="7"/>
        <v>20</v>
      </c>
      <c r="G89" s="5">
        <f t="shared" si="8"/>
        <v>13742</v>
      </c>
      <c r="H89" s="7">
        <v>20</v>
      </c>
      <c r="I89" s="1">
        <f t="shared" si="9"/>
        <v>13742</v>
      </c>
      <c r="J89" s="7"/>
      <c r="K89" s="1">
        <f t="shared" si="10"/>
        <v>0</v>
      </c>
    </row>
    <row r="90" spans="1:11" ht="30">
      <c r="A90" s="1">
        <v>88</v>
      </c>
      <c r="B90" s="8" t="s">
        <v>596</v>
      </c>
      <c r="C90" s="8" t="s">
        <v>597</v>
      </c>
      <c r="D90" s="8" t="s">
        <v>120</v>
      </c>
      <c r="E90" s="1">
        <v>103.57</v>
      </c>
      <c r="F90" s="1">
        <v>50</v>
      </c>
      <c r="G90" s="5">
        <f t="shared" si="8"/>
        <v>5178.5</v>
      </c>
      <c r="H90" s="7">
        <v>50</v>
      </c>
      <c r="I90" s="1">
        <f t="shared" si="9"/>
        <v>5178.5</v>
      </c>
      <c r="J90" s="7"/>
      <c r="K90" s="1">
        <f t="shared" si="10"/>
        <v>0</v>
      </c>
    </row>
    <row r="91" spans="1:11" ht="30">
      <c r="A91" s="1">
        <v>89</v>
      </c>
      <c r="B91" s="8" t="s">
        <v>486</v>
      </c>
      <c r="C91" s="8" t="s">
        <v>487</v>
      </c>
      <c r="D91" s="8" t="s">
        <v>8</v>
      </c>
      <c r="E91" s="1">
        <v>1499.65</v>
      </c>
      <c r="F91" s="1">
        <f t="shared" si="7"/>
        <v>15</v>
      </c>
      <c r="G91" s="5">
        <f t="shared" si="8"/>
        <v>22494.75</v>
      </c>
      <c r="H91" s="7">
        <v>10</v>
      </c>
      <c r="I91" s="1">
        <f t="shared" si="9"/>
        <v>14996.5</v>
      </c>
      <c r="J91" s="7">
        <v>5</v>
      </c>
      <c r="K91" s="1">
        <f t="shared" si="10"/>
        <v>7498.25</v>
      </c>
    </row>
    <row r="92" spans="1:11" ht="15">
      <c r="A92" s="1">
        <v>90</v>
      </c>
      <c r="B92" s="8" t="s">
        <v>488</v>
      </c>
      <c r="C92" s="8" t="s">
        <v>489</v>
      </c>
      <c r="D92" s="8" t="s">
        <v>120</v>
      </c>
      <c r="E92" s="1">
        <v>177.72</v>
      </c>
      <c r="F92" s="1">
        <f t="shared" si="7"/>
        <v>300</v>
      </c>
      <c r="G92" s="5">
        <f t="shared" si="8"/>
        <v>53316</v>
      </c>
      <c r="H92" s="7">
        <v>300</v>
      </c>
      <c r="I92" s="1">
        <f t="shared" si="9"/>
        <v>53316</v>
      </c>
      <c r="J92" s="7"/>
      <c r="K92" s="1">
        <f t="shared" si="10"/>
        <v>0</v>
      </c>
    </row>
    <row r="93" spans="1:11" ht="15">
      <c r="A93" s="1">
        <v>91</v>
      </c>
      <c r="B93" s="8" t="s">
        <v>490</v>
      </c>
      <c r="C93" s="8" t="s">
        <v>491</v>
      </c>
      <c r="D93" s="8" t="s">
        <v>8</v>
      </c>
      <c r="E93" s="1">
        <v>471.97</v>
      </c>
      <c r="F93" s="1">
        <f t="shared" si="7"/>
        <v>20</v>
      </c>
      <c r="G93" s="5">
        <f t="shared" si="8"/>
        <v>9439.400000000001</v>
      </c>
      <c r="H93" s="7">
        <v>10</v>
      </c>
      <c r="I93" s="1">
        <f t="shared" si="9"/>
        <v>4719.700000000001</v>
      </c>
      <c r="J93" s="7">
        <v>10</v>
      </c>
      <c r="K93" s="1">
        <f t="shared" si="10"/>
        <v>4719.700000000001</v>
      </c>
    </row>
    <row r="94" spans="1:11" ht="15">
      <c r="A94" s="1">
        <v>92</v>
      </c>
      <c r="B94" s="8" t="s">
        <v>492</v>
      </c>
      <c r="C94" s="8" t="s">
        <v>493</v>
      </c>
      <c r="D94" s="8" t="s">
        <v>331</v>
      </c>
      <c r="E94" s="1">
        <v>43.07</v>
      </c>
      <c r="F94" s="1">
        <f t="shared" si="7"/>
        <v>200</v>
      </c>
      <c r="G94" s="5">
        <f t="shared" si="8"/>
        <v>8614</v>
      </c>
      <c r="H94" s="7">
        <v>100</v>
      </c>
      <c r="I94" s="1">
        <f t="shared" si="9"/>
        <v>4307</v>
      </c>
      <c r="J94" s="7">
        <v>100</v>
      </c>
      <c r="K94" s="1">
        <f t="shared" si="10"/>
        <v>4307</v>
      </c>
    </row>
    <row r="95" spans="1:11" ht="30">
      <c r="A95" s="1">
        <v>93</v>
      </c>
      <c r="B95" s="8" t="s">
        <v>494</v>
      </c>
      <c r="C95" s="8" t="s">
        <v>495</v>
      </c>
      <c r="D95" s="8" t="s">
        <v>0</v>
      </c>
      <c r="E95" s="1">
        <v>10570.06</v>
      </c>
      <c r="F95" s="1">
        <f t="shared" si="7"/>
        <v>200</v>
      </c>
      <c r="G95" s="5">
        <f t="shared" si="8"/>
        <v>2114012</v>
      </c>
      <c r="H95" s="7">
        <v>100</v>
      </c>
      <c r="I95" s="1">
        <f t="shared" si="9"/>
        <v>1057006</v>
      </c>
      <c r="J95" s="7">
        <v>100</v>
      </c>
      <c r="K95" s="1">
        <f t="shared" si="10"/>
        <v>1057006</v>
      </c>
    </row>
    <row r="96" spans="1:11" ht="45">
      <c r="A96" s="1">
        <v>94</v>
      </c>
      <c r="B96" s="8" t="s">
        <v>496</v>
      </c>
      <c r="C96" s="8" t="s">
        <v>497</v>
      </c>
      <c r="D96" s="8" t="s">
        <v>8</v>
      </c>
      <c r="E96" s="1">
        <v>1142.01</v>
      </c>
      <c r="F96" s="1">
        <f t="shared" si="7"/>
        <v>12</v>
      </c>
      <c r="G96" s="5">
        <f t="shared" si="8"/>
        <v>13704.119999999999</v>
      </c>
      <c r="H96" s="7"/>
      <c r="I96" s="1">
        <f t="shared" si="9"/>
        <v>0</v>
      </c>
      <c r="J96" s="7">
        <v>12</v>
      </c>
      <c r="K96" s="1">
        <f t="shared" si="10"/>
        <v>13704.119999999999</v>
      </c>
    </row>
    <row r="97" spans="1:11" ht="15">
      <c r="A97" s="1">
        <v>95</v>
      </c>
      <c r="B97" s="8" t="s">
        <v>498</v>
      </c>
      <c r="C97" s="8" t="s">
        <v>499</v>
      </c>
      <c r="D97" s="8" t="s">
        <v>120</v>
      </c>
      <c r="E97" s="1">
        <v>9964.15</v>
      </c>
      <c r="F97" s="1">
        <f t="shared" si="7"/>
        <v>10</v>
      </c>
      <c r="G97" s="5">
        <f t="shared" si="8"/>
        <v>99641.5</v>
      </c>
      <c r="H97" s="7">
        <v>10</v>
      </c>
      <c r="I97" s="1">
        <f t="shared" si="9"/>
        <v>99641.5</v>
      </c>
      <c r="J97" s="7"/>
      <c r="K97" s="1">
        <f t="shared" si="10"/>
        <v>0</v>
      </c>
    </row>
    <row r="98" spans="1:11" ht="15">
      <c r="A98" s="1">
        <v>96</v>
      </c>
      <c r="B98" s="8" t="s">
        <v>500</v>
      </c>
      <c r="C98" s="8" t="s">
        <v>501</v>
      </c>
      <c r="D98" s="8" t="s">
        <v>331</v>
      </c>
      <c r="E98" s="1">
        <v>5.15</v>
      </c>
      <c r="F98" s="1">
        <f t="shared" si="7"/>
        <v>300</v>
      </c>
      <c r="G98" s="5">
        <f t="shared" si="8"/>
        <v>1545</v>
      </c>
      <c r="H98" s="7">
        <v>150</v>
      </c>
      <c r="I98" s="1">
        <f t="shared" si="9"/>
        <v>772.5</v>
      </c>
      <c r="J98" s="7">
        <v>150</v>
      </c>
      <c r="K98" s="1">
        <f t="shared" si="10"/>
        <v>772.5</v>
      </c>
    </row>
    <row r="99" spans="1:11" ht="30">
      <c r="A99" s="1">
        <v>97</v>
      </c>
      <c r="B99" s="8" t="s">
        <v>502</v>
      </c>
      <c r="C99" s="8" t="s">
        <v>503</v>
      </c>
      <c r="D99" s="8" t="s">
        <v>0</v>
      </c>
      <c r="E99" s="1">
        <v>514.67</v>
      </c>
      <c r="F99" s="1">
        <f t="shared" si="7"/>
        <v>400</v>
      </c>
      <c r="G99" s="5">
        <f t="shared" si="8"/>
        <v>205867.99999999997</v>
      </c>
      <c r="H99" s="7">
        <v>400</v>
      </c>
      <c r="I99" s="1">
        <f t="shared" si="9"/>
        <v>205867.99999999997</v>
      </c>
      <c r="J99" s="7"/>
      <c r="K99" s="1">
        <f t="shared" si="10"/>
        <v>0</v>
      </c>
    </row>
    <row r="100" spans="1:11" ht="30">
      <c r="A100" s="1">
        <v>98</v>
      </c>
      <c r="B100" s="8" t="s">
        <v>504</v>
      </c>
      <c r="C100" s="8" t="s">
        <v>505</v>
      </c>
      <c r="D100" s="8" t="s">
        <v>8</v>
      </c>
      <c r="E100" s="1">
        <v>3805.99</v>
      </c>
      <c r="F100" s="1">
        <f t="shared" si="7"/>
        <v>12</v>
      </c>
      <c r="G100" s="5">
        <f t="shared" si="8"/>
        <v>45671.88</v>
      </c>
      <c r="H100" s="7"/>
      <c r="I100" s="1">
        <f aca="true" t="shared" si="11" ref="I100:I131">H100*E100</f>
        <v>0</v>
      </c>
      <c r="J100" s="7">
        <v>12</v>
      </c>
      <c r="K100" s="1">
        <f t="shared" si="10"/>
        <v>45671.88</v>
      </c>
    </row>
    <row r="101" spans="1:11" ht="15">
      <c r="A101" s="1">
        <v>99</v>
      </c>
      <c r="B101" s="8" t="s">
        <v>506</v>
      </c>
      <c r="C101" s="8" t="s">
        <v>507</v>
      </c>
      <c r="D101" s="8" t="s">
        <v>331</v>
      </c>
      <c r="E101" s="1">
        <v>189.97</v>
      </c>
      <c r="F101" s="1">
        <f t="shared" si="7"/>
        <v>60</v>
      </c>
      <c r="G101" s="5">
        <f t="shared" si="8"/>
        <v>11398.2</v>
      </c>
      <c r="H101" s="7">
        <v>50</v>
      </c>
      <c r="I101" s="1">
        <f t="shared" si="11"/>
        <v>9498.5</v>
      </c>
      <c r="J101" s="7">
        <v>10</v>
      </c>
      <c r="K101" s="1">
        <f t="shared" si="10"/>
        <v>1899.7</v>
      </c>
    </row>
    <row r="102" spans="1:11" ht="15">
      <c r="A102" s="1">
        <v>100</v>
      </c>
      <c r="B102" s="8" t="s">
        <v>508</v>
      </c>
      <c r="C102" s="8" t="s">
        <v>509</v>
      </c>
      <c r="D102" s="8" t="s">
        <v>331</v>
      </c>
      <c r="E102" s="1">
        <v>21.4</v>
      </c>
      <c r="F102" s="1">
        <f t="shared" si="7"/>
        <v>750</v>
      </c>
      <c r="G102" s="5">
        <f t="shared" si="8"/>
        <v>16049.999999999998</v>
      </c>
      <c r="H102" s="7"/>
      <c r="I102" s="1">
        <f t="shared" si="11"/>
        <v>0</v>
      </c>
      <c r="J102" s="7">
        <v>750</v>
      </c>
      <c r="K102" s="1">
        <f t="shared" si="10"/>
        <v>16049.999999999998</v>
      </c>
    </row>
    <row r="103" spans="1:11" ht="15">
      <c r="A103" s="1">
        <v>101</v>
      </c>
      <c r="B103" s="8" t="s">
        <v>510</v>
      </c>
      <c r="C103" s="8" t="s">
        <v>510</v>
      </c>
      <c r="D103" s="8" t="s">
        <v>0</v>
      </c>
      <c r="E103" s="1">
        <v>76.25</v>
      </c>
      <c r="F103" s="1">
        <f t="shared" si="7"/>
        <v>10</v>
      </c>
      <c r="G103" s="5">
        <f>F103*E103</f>
        <v>762.5</v>
      </c>
      <c r="H103" s="7"/>
      <c r="I103" s="1">
        <f t="shared" si="11"/>
        <v>0</v>
      </c>
      <c r="J103" s="7">
        <v>10</v>
      </c>
      <c r="K103" s="1">
        <f t="shared" si="10"/>
        <v>762.5</v>
      </c>
    </row>
    <row r="104" spans="1:11" ht="15">
      <c r="A104" s="1">
        <v>102</v>
      </c>
      <c r="B104" s="8" t="s">
        <v>511</v>
      </c>
      <c r="C104" s="8" t="s">
        <v>512</v>
      </c>
      <c r="D104" s="8" t="s">
        <v>120</v>
      </c>
      <c r="E104" s="1">
        <v>11.34</v>
      </c>
      <c r="F104" s="1">
        <f t="shared" si="7"/>
        <v>400</v>
      </c>
      <c r="G104" s="5">
        <f t="shared" si="8"/>
        <v>4536</v>
      </c>
      <c r="H104" s="7">
        <v>350</v>
      </c>
      <c r="I104" s="1">
        <f t="shared" si="11"/>
        <v>3969</v>
      </c>
      <c r="J104" s="7">
        <v>50</v>
      </c>
      <c r="K104" s="1">
        <f t="shared" si="10"/>
        <v>567</v>
      </c>
    </row>
    <row r="105" spans="1:11" ht="15">
      <c r="A105" s="1">
        <v>103</v>
      </c>
      <c r="B105" s="8" t="s">
        <v>513</v>
      </c>
      <c r="C105" s="8" t="s">
        <v>514</v>
      </c>
      <c r="D105" s="8" t="s">
        <v>334</v>
      </c>
      <c r="E105" s="1">
        <v>74.84</v>
      </c>
      <c r="F105" s="1">
        <f t="shared" si="7"/>
        <v>1500</v>
      </c>
      <c r="G105" s="5">
        <f t="shared" si="8"/>
        <v>112260</v>
      </c>
      <c r="H105" s="7">
        <v>1000</v>
      </c>
      <c r="I105" s="1">
        <f t="shared" si="11"/>
        <v>74840</v>
      </c>
      <c r="J105" s="7">
        <v>500</v>
      </c>
      <c r="K105" s="1">
        <f t="shared" si="10"/>
        <v>37420</v>
      </c>
    </row>
    <row r="106" spans="1:11" ht="15">
      <c r="A106" s="1">
        <v>104</v>
      </c>
      <c r="B106" s="8" t="s">
        <v>513</v>
      </c>
      <c r="C106" s="8" t="s">
        <v>515</v>
      </c>
      <c r="D106" s="8" t="s">
        <v>334</v>
      </c>
      <c r="E106" s="1">
        <v>162.56</v>
      </c>
      <c r="F106" s="1">
        <f t="shared" si="7"/>
        <v>1300</v>
      </c>
      <c r="G106" s="5">
        <f t="shared" si="8"/>
        <v>211328</v>
      </c>
      <c r="H106" s="7">
        <v>1000</v>
      </c>
      <c r="I106" s="1">
        <f t="shared" si="11"/>
        <v>162560</v>
      </c>
      <c r="J106" s="7">
        <v>300</v>
      </c>
      <c r="K106" s="1">
        <f t="shared" si="10"/>
        <v>48768</v>
      </c>
    </row>
    <row r="107" spans="1:11" ht="15">
      <c r="A107" s="1">
        <v>105</v>
      </c>
      <c r="B107" s="8" t="s">
        <v>516</v>
      </c>
      <c r="C107" s="8" t="s">
        <v>517</v>
      </c>
      <c r="D107" s="8" t="s">
        <v>331</v>
      </c>
      <c r="E107" s="1">
        <v>30.76</v>
      </c>
      <c r="F107" s="1">
        <f t="shared" si="7"/>
        <v>168</v>
      </c>
      <c r="G107" s="5">
        <f t="shared" si="8"/>
        <v>5167.68</v>
      </c>
      <c r="H107" s="7">
        <v>84</v>
      </c>
      <c r="I107" s="1">
        <f t="shared" si="11"/>
        <v>2583.84</v>
      </c>
      <c r="J107" s="7">
        <v>84</v>
      </c>
      <c r="K107" s="1">
        <f t="shared" si="10"/>
        <v>2583.84</v>
      </c>
    </row>
    <row r="108" spans="1:11" ht="15">
      <c r="A108" s="1">
        <v>106</v>
      </c>
      <c r="B108" s="8" t="s">
        <v>518</v>
      </c>
      <c r="C108" s="8" t="s">
        <v>519</v>
      </c>
      <c r="D108" s="8" t="s">
        <v>331</v>
      </c>
      <c r="E108" s="1">
        <v>80.35</v>
      </c>
      <c r="F108" s="1">
        <f t="shared" si="7"/>
        <v>120</v>
      </c>
      <c r="G108" s="5">
        <f t="shared" si="8"/>
        <v>9642</v>
      </c>
      <c r="H108" s="7">
        <v>120</v>
      </c>
      <c r="I108" s="1">
        <f t="shared" si="11"/>
        <v>9642</v>
      </c>
      <c r="J108" s="7"/>
      <c r="K108" s="1">
        <f t="shared" si="10"/>
        <v>0</v>
      </c>
    </row>
    <row r="109" spans="1:11" ht="30">
      <c r="A109" s="1">
        <v>107</v>
      </c>
      <c r="B109" s="8" t="s">
        <v>520</v>
      </c>
      <c r="C109" s="8" t="s">
        <v>521</v>
      </c>
      <c r="D109" s="8" t="s">
        <v>522</v>
      </c>
      <c r="E109" s="1">
        <v>42.66</v>
      </c>
      <c r="F109" s="1">
        <f t="shared" si="7"/>
        <v>55000</v>
      </c>
      <c r="G109" s="5">
        <f t="shared" si="8"/>
        <v>2346300</v>
      </c>
      <c r="H109" s="7">
        <v>15000</v>
      </c>
      <c r="I109" s="1">
        <f t="shared" si="11"/>
        <v>639900</v>
      </c>
      <c r="J109" s="7">
        <v>40000</v>
      </c>
      <c r="K109" s="1">
        <f t="shared" si="10"/>
        <v>1706399.9999999998</v>
      </c>
    </row>
    <row r="110" spans="1:11" ht="15">
      <c r="A110" s="1">
        <v>108</v>
      </c>
      <c r="B110" s="8" t="s">
        <v>523</v>
      </c>
      <c r="C110" s="8" t="s">
        <v>524</v>
      </c>
      <c r="D110" s="8" t="s">
        <v>522</v>
      </c>
      <c r="E110" s="1">
        <v>60</v>
      </c>
      <c r="F110" s="1">
        <f t="shared" si="7"/>
        <v>2000</v>
      </c>
      <c r="G110" s="5">
        <f t="shared" si="8"/>
        <v>120000</v>
      </c>
      <c r="H110" s="7">
        <v>2000</v>
      </c>
      <c r="I110" s="1">
        <f t="shared" si="11"/>
        <v>120000</v>
      </c>
      <c r="J110" s="7"/>
      <c r="K110" s="1">
        <f t="shared" si="10"/>
        <v>0</v>
      </c>
    </row>
    <row r="111" spans="1:11" ht="15">
      <c r="A111" s="1">
        <v>109</v>
      </c>
      <c r="B111" s="8" t="s">
        <v>523</v>
      </c>
      <c r="C111" s="8" t="s">
        <v>525</v>
      </c>
      <c r="D111" s="8" t="s">
        <v>522</v>
      </c>
      <c r="E111" s="1">
        <v>60</v>
      </c>
      <c r="F111" s="1">
        <f t="shared" si="7"/>
        <v>6500</v>
      </c>
      <c r="G111" s="5">
        <f t="shared" si="8"/>
        <v>390000</v>
      </c>
      <c r="H111" s="7">
        <v>6500</v>
      </c>
      <c r="I111" s="1">
        <f t="shared" si="11"/>
        <v>390000</v>
      </c>
      <c r="J111" s="7"/>
      <c r="K111" s="1">
        <f t="shared" si="10"/>
        <v>0</v>
      </c>
    </row>
    <row r="112" spans="1:11" ht="15">
      <c r="A112" s="1">
        <v>110</v>
      </c>
      <c r="B112" s="8" t="s">
        <v>523</v>
      </c>
      <c r="C112" s="8" t="s">
        <v>526</v>
      </c>
      <c r="D112" s="8" t="s">
        <v>522</v>
      </c>
      <c r="E112" s="1">
        <v>60</v>
      </c>
      <c r="F112" s="1">
        <f t="shared" si="7"/>
        <v>6500</v>
      </c>
      <c r="G112" s="5">
        <f t="shared" si="8"/>
        <v>390000</v>
      </c>
      <c r="H112" s="7">
        <v>6500</v>
      </c>
      <c r="I112" s="1">
        <f t="shared" si="11"/>
        <v>390000</v>
      </c>
      <c r="J112" s="7"/>
      <c r="K112" s="1">
        <f t="shared" si="10"/>
        <v>0</v>
      </c>
    </row>
    <row r="113" spans="1:11" ht="30">
      <c r="A113" s="1">
        <v>111</v>
      </c>
      <c r="B113" s="8" t="s">
        <v>527</v>
      </c>
      <c r="C113" s="8" t="s">
        <v>528</v>
      </c>
      <c r="D113" s="8" t="s">
        <v>120</v>
      </c>
      <c r="E113" s="1">
        <v>9.26</v>
      </c>
      <c r="F113" s="1">
        <f t="shared" si="7"/>
        <v>10000</v>
      </c>
      <c r="G113" s="5">
        <f t="shared" si="8"/>
        <v>92600</v>
      </c>
      <c r="H113" s="7">
        <v>6500</v>
      </c>
      <c r="I113" s="1">
        <f t="shared" si="11"/>
        <v>60190</v>
      </c>
      <c r="J113" s="7">
        <v>3500</v>
      </c>
      <c r="K113" s="1">
        <f t="shared" si="10"/>
        <v>32410</v>
      </c>
    </row>
    <row r="114" spans="1:11" ht="30">
      <c r="A114" s="1">
        <v>112</v>
      </c>
      <c r="B114" s="8" t="s">
        <v>529</v>
      </c>
      <c r="C114" s="8" t="s">
        <v>530</v>
      </c>
      <c r="D114" s="8" t="s">
        <v>120</v>
      </c>
      <c r="E114" s="1">
        <v>14.25</v>
      </c>
      <c r="F114" s="1">
        <f t="shared" si="7"/>
        <v>2000</v>
      </c>
      <c r="G114" s="5">
        <f t="shared" si="8"/>
        <v>28500</v>
      </c>
      <c r="H114" s="7">
        <v>1500</v>
      </c>
      <c r="I114" s="1">
        <f t="shared" si="11"/>
        <v>21375</v>
      </c>
      <c r="J114" s="7">
        <v>500</v>
      </c>
      <c r="K114" s="1">
        <f t="shared" si="10"/>
        <v>7125</v>
      </c>
    </row>
    <row r="115" spans="1:11" ht="15">
      <c r="A115" s="1">
        <v>113</v>
      </c>
      <c r="B115" s="8" t="s">
        <v>531</v>
      </c>
      <c r="C115" s="8" t="s">
        <v>532</v>
      </c>
      <c r="D115" s="8" t="s">
        <v>8</v>
      </c>
      <c r="E115" s="1">
        <v>129652.97</v>
      </c>
      <c r="F115" s="1">
        <f t="shared" si="7"/>
        <v>6</v>
      </c>
      <c r="G115" s="5">
        <f t="shared" si="8"/>
        <v>777917.8200000001</v>
      </c>
      <c r="H115" s="7">
        <v>6</v>
      </c>
      <c r="I115" s="1">
        <f t="shared" si="11"/>
        <v>777917.8200000001</v>
      </c>
      <c r="J115" s="7"/>
      <c r="K115" s="1">
        <f t="shared" si="10"/>
        <v>0</v>
      </c>
    </row>
    <row r="116" spans="1:11" ht="15">
      <c r="A116" s="1">
        <v>114</v>
      </c>
      <c r="B116" s="8" t="s">
        <v>533</v>
      </c>
      <c r="C116" s="8" t="s">
        <v>534</v>
      </c>
      <c r="D116" s="8" t="s">
        <v>120</v>
      </c>
      <c r="E116" s="1">
        <v>98.11</v>
      </c>
      <c r="F116" s="1">
        <f t="shared" si="7"/>
        <v>7005</v>
      </c>
      <c r="G116" s="5">
        <f t="shared" si="8"/>
        <v>687260.55</v>
      </c>
      <c r="H116" s="7">
        <v>5005</v>
      </c>
      <c r="I116" s="1">
        <f t="shared" si="11"/>
        <v>491040.55</v>
      </c>
      <c r="J116" s="7">
        <v>2000</v>
      </c>
      <c r="K116" s="1">
        <f t="shared" si="10"/>
        <v>196220</v>
      </c>
    </row>
    <row r="117" spans="1:11" ht="15">
      <c r="A117" s="1">
        <v>115</v>
      </c>
      <c r="B117" s="8" t="s">
        <v>535</v>
      </c>
      <c r="C117" s="8" t="s">
        <v>536</v>
      </c>
      <c r="D117" s="8" t="s">
        <v>120</v>
      </c>
      <c r="E117" s="1">
        <v>2742.3</v>
      </c>
      <c r="F117" s="1">
        <f t="shared" si="7"/>
        <v>20</v>
      </c>
      <c r="G117" s="5">
        <f t="shared" si="8"/>
        <v>54846</v>
      </c>
      <c r="H117" s="7">
        <v>20</v>
      </c>
      <c r="I117" s="1">
        <f t="shared" si="11"/>
        <v>54846</v>
      </c>
      <c r="J117" s="7"/>
      <c r="K117" s="1">
        <f t="shared" si="10"/>
        <v>0</v>
      </c>
    </row>
    <row r="118" spans="1:11" ht="15">
      <c r="A118" s="1">
        <v>116</v>
      </c>
      <c r="B118" s="8" t="s">
        <v>537</v>
      </c>
      <c r="C118" s="8" t="s">
        <v>538</v>
      </c>
      <c r="D118" s="8" t="s">
        <v>120</v>
      </c>
      <c r="E118" s="1">
        <v>111.41</v>
      </c>
      <c r="F118" s="1">
        <f t="shared" si="7"/>
        <v>500</v>
      </c>
      <c r="G118" s="5">
        <f t="shared" si="8"/>
        <v>55705</v>
      </c>
      <c r="H118" s="7">
        <v>250</v>
      </c>
      <c r="I118" s="1">
        <f t="shared" si="11"/>
        <v>27852.5</v>
      </c>
      <c r="J118" s="7">
        <v>250</v>
      </c>
      <c r="K118" s="1">
        <f t="shared" si="10"/>
        <v>27852.5</v>
      </c>
    </row>
    <row r="119" spans="1:11" ht="15">
      <c r="A119" s="1">
        <v>117</v>
      </c>
      <c r="B119" s="8" t="s">
        <v>539</v>
      </c>
      <c r="C119" s="8" t="s">
        <v>540</v>
      </c>
      <c r="D119" s="8" t="s">
        <v>120</v>
      </c>
      <c r="E119" s="1">
        <v>14.37</v>
      </c>
      <c r="F119" s="1">
        <f t="shared" si="7"/>
        <v>45000</v>
      </c>
      <c r="G119" s="5">
        <f t="shared" si="8"/>
        <v>646650</v>
      </c>
      <c r="H119" s="7">
        <v>20000</v>
      </c>
      <c r="I119" s="1">
        <f t="shared" si="11"/>
        <v>287400</v>
      </c>
      <c r="J119" s="7">
        <v>25000</v>
      </c>
      <c r="K119" s="1">
        <f t="shared" si="10"/>
        <v>359250</v>
      </c>
    </row>
    <row r="120" spans="1:11" ht="30">
      <c r="A120" s="1">
        <v>118</v>
      </c>
      <c r="B120" s="8" t="s">
        <v>541</v>
      </c>
      <c r="C120" s="8" t="s">
        <v>542</v>
      </c>
      <c r="D120" s="8" t="s">
        <v>120</v>
      </c>
      <c r="E120" s="1">
        <v>239.53</v>
      </c>
      <c r="F120" s="1">
        <f t="shared" si="7"/>
        <v>60</v>
      </c>
      <c r="G120" s="5">
        <f t="shared" si="8"/>
        <v>14371.8</v>
      </c>
      <c r="H120" s="7">
        <v>60</v>
      </c>
      <c r="I120" s="1">
        <f t="shared" si="11"/>
        <v>14371.8</v>
      </c>
      <c r="J120" s="7"/>
      <c r="K120" s="1">
        <f t="shared" si="10"/>
        <v>0</v>
      </c>
    </row>
    <row r="121" spans="1:11" ht="30">
      <c r="A121" s="1">
        <v>119</v>
      </c>
      <c r="B121" s="8" t="s">
        <v>541</v>
      </c>
      <c r="C121" s="8" t="s">
        <v>543</v>
      </c>
      <c r="D121" s="8" t="s">
        <v>120</v>
      </c>
      <c r="E121" s="1">
        <v>906.64</v>
      </c>
      <c r="F121" s="1">
        <f t="shared" si="7"/>
        <v>50</v>
      </c>
      <c r="G121" s="5">
        <f t="shared" si="8"/>
        <v>45332</v>
      </c>
      <c r="H121" s="7">
        <v>50</v>
      </c>
      <c r="I121" s="1">
        <f t="shared" si="11"/>
        <v>45332</v>
      </c>
      <c r="J121" s="7"/>
      <c r="K121" s="1">
        <f t="shared" si="10"/>
        <v>0</v>
      </c>
    </row>
    <row r="122" spans="1:11" ht="30">
      <c r="A122" s="1">
        <v>120</v>
      </c>
      <c r="B122" s="8" t="s">
        <v>544</v>
      </c>
      <c r="C122" s="8" t="s">
        <v>545</v>
      </c>
      <c r="D122" s="8" t="s">
        <v>546</v>
      </c>
      <c r="E122" s="1">
        <v>487.27</v>
      </c>
      <c r="F122" s="1">
        <f t="shared" si="7"/>
        <v>150</v>
      </c>
      <c r="G122" s="5">
        <f t="shared" si="8"/>
        <v>73090.5</v>
      </c>
      <c r="H122" s="7">
        <v>100</v>
      </c>
      <c r="I122" s="1">
        <f t="shared" si="11"/>
        <v>48727</v>
      </c>
      <c r="J122" s="7">
        <v>50</v>
      </c>
      <c r="K122" s="1">
        <f t="shared" si="10"/>
        <v>24363.5</v>
      </c>
    </row>
    <row r="123" spans="1:11" ht="45">
      <c r="A123" s="1">
        <v>121</v>
      </c>
      <c r="B123" s="8" t="s">
        <v>547</v>
      </c>
      <c r="C123" s="8" t="s">
        <v>548</v>
      </c>
      <c r="D123" s="8" t="s">
        <v>0</v>
      </c>
      <c r="E123" s="1">
        <v>42.67</v>
      </c>
      <c r="F123" s="1">
        <f t="shared" si="7"/>
        <v>2000</v>
      </c>
      <c r="G123" s="5">
        <f t="shared" si="8"/>
        <v>85340</v>
      </c>
      <c r="H123" s="7">
        <v>1000</v>
      </c>
      <c r="I123" s="1">
        <f t="shared" si="11"/>
        <v>42670</v>
      </c>
      <c r="J123" s="7">
        <v>1000</v>
      </c>
      <c r="K123" s="1">
        <f t="shared" si="10"/>
        <v>42670</v>
      </c>
    </row>
    <row r="124" spans="1:11" ht="15">
      <c r="A124" s="1">
        <v>122</v>
      </c>
      <c r="B124" s="8" t="s">
        <v>547</v>
      </c>
      <c r="C124" s="8" t="s">
        <v>549</v>
      </c>
      <c r="D124" s="8" t="s">
        <v>0</v>
      </c>
      <c r="E124" s="1">
        <v>5.26</v>
      </c>
      <c r="F124" s="1">
        <f t="shared" si="7"/>
        <v>32000</v>
      </c>
      <c r="G124" s="5">
        <f t="shared" si="8"/>
        <v>168320</v>
      </c>
      <c r="H124" s="7">
        <v>2000</v>
      </c>
      <c r="I124" s="1">
        <f t="shared" si="11"/>
        <v>10520</v>
      </c>
      <c r="J124" s="7">
        <v>30000</v>
      </c>
      <c r="K124" s="1">
        <f t="shared" si="10"/>
        <v>157800</v>
      </c>
    </row>
    <row r="125" spans="1:11" ht="30">
      <c r="A125" s="1">
        <v>123</v>
      </c>
      <c r="B125" s="8" t="s">
        <v>551</v>
      </c>
      <c r="C125" s="8" t="s">
        <v>550</v>
      </c>
      <c r="D125" s="8" t="s">
        <v>120</v>
      </c>
      <c r="E125" s="1">
        <v>210.82</v>
      </c>
      <c r="F125" s="1">
        <f t="shared" si="7"/>
        <v>200</v>
      </c>
      <c r="G125" s="5">
        <f t="shared" si="8"/>
        <v>42164</v>
      </c>
      <c r="H125" s="7">
        <v>200</v>
      </c>
      <c r="I125" s="1">
        <f t="shared" si="11"/>
        <v>42164</v>
      </c>
      <c r="J125" s="7"/>
      <c r="K125" s="1">
        <f t="shared" si="10"/>
        <v>0</v>
      </c>
    </row>
    <row r="126" spans="1:11" ht="30">
      <c r="A126" s="1">
        <v>124</v>
      </c>
      <c r="B126" s="8" t="s">
        <v>551</v>
      </c>
      <c r="C126" s="8" t="s">
        <v>552</v>
      </c>
      <c r="D126" s="8" t="s">
        <v>8</v>
      </c>
      <c r="E126" s="1">
        <v>345.73</v>
      </c>
      <c r="F126" s="1">
        <f t="shared" si="7"/>
        <v>100</v>
      </c>
      <c r="G126" s="5">
        <f t="shared" si="8"/>
        <v>34573</v>
      </c>
      <c r="H126" s="7">
        <v>40</v>
      </c>
      <c r="I126" s="1">
        <f t="shared" si="11"/>
        <v>13829.2</v>
      </c>
      <c r="J126" s="7">
        <v>60</v>
      </c>
      <c r="K126" s="1">
        <f t="shared" si="10"/>
        <v>20743.800000000003</v>
      </c>
    </row>
    <row r="127" spans="1:11" ht="30">
      <c r="A127" s="1">
        <v>125</v>
      </c>
      <c r="B127" s="8" t="s">
        <v>553</v>
      </c>
      <c r="C127" s="8" t="s">
        <v>554</v>
      </c>
      <c r="D127" s="8" t="s">
        <v>334</v>
      </c>
      <c r="E127" s="1">
        <v>56.71</v>
      </c>
      <c r="F127" s="1">
        <f t="shared" si="7"/>
        <v>1650</v>
      </c>
      <c r="G127" s="5">
        <f t="shared" si="8"/>
        <v>93571.5</v>
      </c>
      <c r="H127" s="7">
        <v>150</v>
      </c>
      <c r="I127" s="1">
        <f t="shared" si="11"/>
        <v>8506.5</v>
      </c>
      <c r="J127" s="7">
        <v>1500</v>
      </c>
      <c r="K127" s="1">
        <f t="shared" si="10"/>
        <v>85065</v>
      </c>
    </row>
    <row r="128" spans="1:11" ht="45">
      <c r="A128" s="1">
        <v>126</v>
      </c>
      <c r="B128" s="8" t="s">
        <v>555</v>
      </c>
      <c r="C128" s="8" t="s">
        <v>556</v>
      </c>
      <c r="D128" s="8" t="s">
        <v>8</v>
      </c>
      <c r="E128" s="1">
        <v>1208.52</v>
      </c>
      <c r="F128" s="1">
        <f t="shared" si="7"/>
        <v>5</v>
      </c>
      <c r="G128" s="5">
        <f t="shared" si="8"/>
        <v>6042.6</v>
      </c>
      <c r="H128" s="7">
        <v>5</v>
      </c>
      <c r="I128" s="1">
        <f t="shared" si="11"/>
        <v>6042.6</v>
      </c>
      <c r="J128" s="7"/>
      <c r="K128" s="1">
        <f t="shared" si="10"/>
        <v>0</v>
      </c>
    </row>
    <row r="129" spans="1:11" ht="15">
      <c r="A129" s="1">
        <v>127</v>
      </c>
      <c r="B129" s="8" t="s">
        <v>557</v>
      </c>
      <c r="C129" s="8" t="s">
        <v>558</v>
      </c>
      <c r="D129" s="8" t="s">
        <v>120</v>
      </c>
      <c r="E129" s="1">
        <v>8.9</v>
      </c>
      <c r="F129" s="1">
        <f t="shared" si="7"/>
        <v>9600</v>
      </c>
      <c r="G129" s="5">
        <f t="shared" si="8"/>
        <v>85440</v>
      </c>
      <c r="H129" s="7">
        <v>3000</v>
      </c>
      <c r="I129" s="1">
        <f t="shared" si="11"/>
        <v>26700</v>
      </c>
      <c r="J129" s="7">
        <v>6600</v>
      </c>
      <c r="K129" s="1">
        <f t="shared" si="10"/>
        <v>58740</v>
      </c>
    </row>
    <row r="130" spans="1:11" ht="15">
      <c r="A130" s="1">
        <v>128</v>
      </c>
      <c r="B130" s="8" t="s">
        <v>559</v>
      </c>
      <c r="C130" s="8" t="s">
        <v>560</v>
      </c>
      <c r="D130" s="8" t="s">
        <v>8</v>
      </c>
      <c r="E130" s="1">
        <v>439.77</v>
      </c>
      <c r="F130" s="1">
        <f t="shared" si="7"/>
        <v>200</v>
      </c>
      <c r="G130" s="5">
        <f t="shared" si="8"/>
        <v>87954</v>
      </c>
      <c r="H130" s="7"/>
      <c r="I130" s="1">
        <f t="shared" si="11"/>
        <v>0</v>
      </c>
      <c r="J130" s="7">
        <v>200</v>
      </c>
      <c r="K130" s="1">
        <f t="shared" si="10"/>
        <v>87954</v>
      </c>
    </row>
    <row r="131" spans="1:11" ht="15">
      <c r="A131" s="1">
        <v>129</v>
      </c>
      <c r="B131" s="8" t="s">
        <v>561</v>
      </c>
      <c r="C131" s="8" t="s">
        <v>562</v>
      </c>
      <c r="D131" s="8" t="s">
        <v>331</v>
      </c>
      <c r="E131" s="1">
        <v>21.02</v>
      </c>
      <c r="F131" s="1">
        <f t="shared" si="7"/>
        <v>200</v>
      </c>
      <c r="G131" s="5">
        <f t="shared" si="8"/>
        <v>4204</v>
      </c>
      <c r="H131" s="7"/>
      <c r="I131" s="1">
        <f t="shared" si="11"/>
        <v>0</v>
      </c>
      <c r="J131" s="7">
        <v>200</v>
      </c>
      <c r="K131" s="1">
        <f t="shared" si="10"/>
        <v>4204</v>
      </c>
    </row>
    <row r="132" spans="1:11" ht="15">
      <c r="A132" s="1">
        <v>130</v>
      </c>
      <c r="B132" s="8" t="s">
        <v>563</v>
      </c>
      <c r="C132" s="8" t="s">
        <v>564</v>
      </c>
      <c r="D132" s="8" t="s">
        <v>120</v>
      </c>
      <c r="E132" s="1">
        <v>89.67</v>
      </c>
      <c r="F132" s="1">
        <f t="shared" si="7"/>
        <v>1500</v>
      </c>
      <c r="G132" s="5">
        <f t="shared" si="8"/>
        <v>134505</v>
      </c>
      <c r="H132" s="7">
        <v>550</v>
      </c>
      <c r="I132" s="1">
        <f>H132*E132</f>
        <v>49318.5</v>
      </c>
      <c r="J132" s="7">
        <v>950</v>
      </c>
      <c r="K132" s="1">
        <f t="shared" si="10"/>
        <v>85186.5</v>
      </c>
    </row>
    <row r="133" spans="1:11" ht="15">
      <c r="A133" s="1">
        <v>131</v>
      </c>
      <c r="B133" s="8" t="s">
        <v>565</v>
      </c>
      <c r="C133" s="8" t="s">
        <v>566</v>
      </c>
      <c r="D133" s="8" t="s">
        <v>120</v>
      </c>
      <c r="E133" s="1">
        <v>15.45</v>
      </c>
      <c r="F133" s="1">
        <f aca="true" t="shared" si="12" ref="F133:F148">H133+J133</f>
        <v>410</v>
      </c>
      <c r="G133" s="5">
        <f aca="true" t="shared" si="13" ref="G133:G149">F133*E133</f>
        <v>6334.5</v>
      </c>
      <c r="H133" s="7">
        <v>10</v>
      </c>
      <c r="I133" s="1">
        <f aca="true" t="shared" si="14" ref="I133:I148">H133*E133</f>
        <v>154.5</v>
      </c>
      <c r="J133" s="7">
        <v>400</v>
      </c>
      <c r="K133" s="1">
        <f aca="true" t="shared" si="15" ref="K133:K149">J133*E133</f>
        <v>6180</v>
      </c>
    </row>
    <row r="134" spans="1:11" ht="30">
      <c r="A134" s="1">
        <v>132</v>
      </c>
      <c r="B134" s="8" t="s">
        <v>565</v>
      </c>
      <c r="C134" s="8" t="s">
        <v>567</v>
      </c>
      <c r="D134" s="8" t="s">
        <v>568</v>
      </c>
      <c r="E134" s="1">
        <v>39.57</v>
      </c>
      <c r="F134" s="1">
        <f t="shared" si="12"/>
        <v>500</v>
      </c>
      <c r="G134" s="5">
        <f t="shared" si="13"/>
        <v>19785</v>
      </c>
      <c r="H134" s="7"/>
      <c r="I134" s="1">
        <f t="shared" si="14"/>
        <v>0</v>
      </c>
      <c r="J134" s="7">
        <v>500</v>
      </c>
      <c r="K134" s="1">
        <f t="shared" si="15"/>
        <v>19785</v>
      </c>
    </row>
    <row r="135" spans="1:11" ht="15">
      <c r="A135" s="1">
        <v>133</v>
      </c>
      <c r="B135" s="8" t="s">
        <v>565</v>
      </c>
      <c r="C135" s="8" t="s">
        <v>569</v>
      </c>
      <c r="D135" s="8" t="s">
        <v>331</v>
      </c>
      <c r="E135" s="1">
        <v>12.11</v>
      </c>
      <c r="F135" s="1">
        <f t="shared" si="12"/>
        <v>1000</v>
      </c>
      <c r="G135" s="5">
        <f t="shared" si="13"/>
        <v>12110</v>
      </c>
      <c r="H135" s="7"/>
      <c r="I135" s="1">
        <f t="shared" si="14"/>
        <v>0</v>
      </c>
      <c r="J135" s="7">
        <v>1000</v>
      </c>
      <c r="K135" s="1">
        <f t="shared" si="15"/>
        <v>12110</v>
      </c>
    </row>
    <row r="136" spans="1:11" ht="30">
      <c r="A136" s="1">
        <v>134</v>
      </c>
      <c r="B136" s="8" t="s">
        <v>570</v>
      </c>
      <c r="C136" s="8" t="s">
        <v>571</v>
      </c>
      <c r="D136" s="8" t="s">
        <v>8</v>
      </c>
      <c r="E136" s="1">
        <v>86.11</v>
      </c>
      <c r="F136" s="1">
        <f t="shared" si="12"/>
        <v>30000</v>
      </c>
      <c r="G136" s="5">
        <f t="shared" si="13"/>
        <v>2583300</v>
      </c>
      <c r="H136" s="7">
        <v>20000</v>
      </c>
      <c r="I136" s="1">
        <f t="shared" si="14"/>
        <v>1722200</v>
      </c>
      <c r="J136" s="7">
        <v>10000</v>
      </c>
      <c r="K136" s="1">
        <f t="shared" si="15"/>
        <v>861100</v>
      </c>
    </row>
    <row r="137" spans="1:11" ht="15">
      <c r="A137" s="1">
        <v>135</v>
      </c>
      <c r="B137" s="8" t="s">
        <v>572</v>
      </c>
      <c r="C137" s="8" t="s">
        <v>573</v>
      </c>
      <c r="D137" s="8" t="s">
        <v>8</v>
      </c>
      <c r="E137" s="1">
        <v>184.79</v>
      </c>
      <c r="F137" s="1">
        <f t="shared" si="12"/>
        <v>1000</v>
      </c>
      <c r="G137" s="5">
        <f t="shared" si="13"/>
        <v>184790</v>
      </c>
      <c r="H137" s="7">
        <v>1000</v>
      </c>
      <c r="I137" s="1">
        <f t="shared" si="14"/>
        <v>184790</v>
      </c>
      <c r="J137" s="7"/>
      <c r="K137" s="1">
        <f t="shared" si="15"/>
        <v>0</v>
      </c>
    </row>
    <row r="138" spans="1:11" ht="15">
      <c r="A138" s="1">
        <v>136</v>
      </c>
      <c r="B138" s="8" t="s">
        <v>572</v>
      </c>
      <c r="C138" s="8" t="s">
        <v>574</v>
      </c>
      <c r="D138" s="8" t="s">
        <v>8</v>
      </c>
      <c r="E138" s="1">
        <v>92.4</v>
      </c>
      <c r="F138" s="1">
        <f t="shared" si="12"/>
        <v>1500</v>
      </c>
      <c r="G138" s="5">
        <f t="shared" si="13"/>
        <v>138600</v>
      </c>
      <c r="H138" s="7">
        <v>1000</v>
      </c>
      <c r="I138" s="1">
        <f t="shared" si="14"/>
        <v>92400</v>
      </c>
      <c r="J138" s="7">
        <v>500</v>
      </c>
      <c r="K138" s="1">
        <f t="shared" si="15"/>
        <v>46200</v>
      </c>
    </row>
    <row r="139" spans="1:11" ht="15">
      <c r="A139" s="1">
        <v>137</v>
      </c>
      <c r="B139" s="8" t="s">
        <v>575</v>
      </c>
      <c r="C139" s="8" t="s">
        <v>576</v>
      </c>
      <c r="D139" s="8" t="s">
        <v>8</v>
      </c>
      <c r="E139" s="1">
        <v>1744.1</v>
      </c>
      <c r="F139" s="1">
        <f t="shared" si="12"/>
        <v>15</v>
      </c>
      <c r="G139" s="5">
        <f t="shared" si="13"/>
        <v>26161.5</v>
      </c>
      <c r="H139" s="7">
        <v>15</v>
      </c>
      <c r="I139" s="1">
        <f t="shared" si="14"/>
        <v>26161.5</v>
      </c>
      <c r="J139" s="7"/>
      <c r="K139" s="1">
        <f t="shared" si="15"/>
        <v>0</v>
      </c>
    </row>
    <row r="140" spans="1:11" ht="30">
      <c r="A140" s="1">
        <v>138</v>
      </c>
      <c r="B140" s="8" t="s">
        <v>575</v>
      </c>
      <c r="C140" s="8" t="s">
        <v>577</v>
      </c>
      <c r="D140" s="8" t="s">
        <v>8</v>
      </c>
      <c r="E140" s="1">
        <v>335.88</v>
      </c>
      <c r="F140" s="1">
        <f t="shared" si="12"/>
        <v>100</v>
      </c>
      <c r="G140" s="5">
        <f t="shared" si="13"/>
        <v>33588</v>
      </c>
      <c r="H140" s="7">
        <v>100</v>
      </c>
      <c r="I140" s="1">
        <f t="shared" si="14"/>
        <v>33588</v>
      </c>
      <c r="J140" s="7"/>
      <c r="K140" s="1">
        <f t="shared" si="15"/>
        <v>0</v>
      </c>
    </row>
    <row r="141" spans="1:11" ht="15">
      <c r="A141" s="1">
        <v>139</v>
      </c>
      <c r="B141" s="8" t="s">
        <v>578</v>
      </c>
      <c r="C141" s="8" t="s">
        <v>579</v>
      </c>
      <c r="D141" s="8" t="s">
        <v>120</v>
      </c>
      <c r="E141" s="1">
        <v>7.71</v>
      </c>
      <c r="F141" s="1">
        <f t="shared" si="12"/>
        <v>7500</v>
      </c>
      <c r="G141" s="5">
        <f t="shared" si="13"/>
        <v>57825</v>
      </c>
      <c r="H141" s="7">
        <v>5500</v>
      </c>
      <c r="I141" s="1">
        <f t="shared" si="14"/>
        <v>42405</v>
      </c>
      <c r="J141" s="7">
        <v>2000</v>
      </c>
      <c r="K141" s="1">
        <f t="shared" si="15"/>
        <v>15420</v>
      </c>
    </row>
    <row r="142" spans="1:11" ht="15">
      <c r="A142" s="1">
        <v>140</v>
      </c>
      <c r="B142" s="8" t="s">
        <v>580</v>
      </c>
      <c r="C142" s="8" t="s">
        <v>581</v>
      </c>
      <c r="D142" s="8" t="s">
        <v>331</v>
      </c>
      <c r="E142" s="1">
        <v>2.97</v>
      </c>
      <c r="F142" s="1">
        <f t="shared" si="12"/>
        <v>3000</v>
      </c>
      <c r="G142" s="5">
        <f t="shared" si="13"/>
        <v>8910</v>
      </c>
      <c r="H142" s="7">
        <v>2000</v>
      </c>
      <c r="I142" s="1">
        <f t="shared" si="14"/>
        <v>5940</v>
      </c>
      <c r="J142" s="7">
        <v>1000</v>
      </c>
      <c r="K142" s="1">
        <f t="shared" si="15"/>
        <v>2970</v>
      </c>
    </row>
    <row r="143" spans="1:11" ht="15">
      <c r="A143" s="1">
        <v>141</v>
      </c>
      <c r="B143" s="8" t="s">
        <v>580</v>
      </c>
      <c r="C143" s="8" t="s">
        <v>582</v>
      </c>
      <c r="D143" s="8" t="s">
        <v>331</v>
      </c>
      <c r="E143" s="1">
        <v>7.06</v>
      </c>
      <c r="F143" s="1">
        <f t="shared" si="12"/>
        <v>6000</v>
      </c>
      <c r="G143" s="5">
        <f t="shared" si="13"/>
        <v>42360</v>
      </c>
      <c r="H143" s="7">
        <v>3000</v>
      </c>
      <c r="I143" s="1">
        <f t="shared" si="14"/>
        <v>21180</v>
      </c>
      <c r="J143" s="7">
        <v>3000</v>
      </c>
      <c r="K143" s="1">
        <f t="shared" si="15"/>
        <v>21180</v>
      </c>
    </row>
    <row r="144" spans="1:11" ht="30">
      <c r="A144" s="1">
        <v>142</v>
      </c>
      <c r="B144" s="8" t="s">
        <v>580</v>
      </c>
      <c r="C144" s="8" t="s">
        <v>583</v>
      </c>
      <c r="D144" s="8" t="s">
        <v>120</v>
      </c>
      <c r="E144" s="1">
        <v>403.79</v>
      </c>
      <c r="F144" s="1">
        <f t="shared" si="12"/>
        <v>100</v>
      </c>
      <c r="G144" s="5">
        <f t="shared" si="13"/>
        <v>40379</v>
      </c>
      <c r="H144" s="7"/>
      <c r="I144" s="1">
        <f t="shared" si="14"/>
        <v>0</v>
      </c>
      <c r="J144" s="7">
        <v>100</v>
      </c>
      <c r="K144" s="1">
        <f t="shared" si="15"/>
        <v>40379</v>
      </c>
    </row>
    <row r="145" spans="1:11" ht="30">
      <c r="A145" s="1">
        <v>143</v>
      </c>
      <c r="B145" s="8" t="s">
        <v>584</v>
      </c>
      <c r="C145" s="8" t="s">
        <v>585</v>
      </c>
      <c r="D145" s="8" t="s">
        <v>586</v>
      </c>
      <c r="E145" s="1">
        <v>1463.76</v>
      </c>
      <c r="F145" s="1">
        <f t="shared" si="12"/>
        <v>50</v>
      </c>
      <c r="G145" s="5">
        <f t="shared" si="13"/>
        <v>73188</v>
      </c>
      <c r="H145" s="7">
        <v>50</v>
      </c>
      <c r="I145" s="1">
        <f t="shared" si="14"/>
        <v>73188</v>
      </c>
      <c r="J145" s="7"/>
      <c r="K145" s="1">
        <f t="shared" si="15"/>
        <v>0</v>
      </c>
    </row>
    <row r="146" spans="1:11" ht="30">
      <c r="A146" s="1">
        <v>144</v>
      </c>
      <c r="B146" s="8" t="s">
        <v>587</v>
      </c>
      <c r="C146" s="8" t="s">
        <v>588</v>
      </c>
      <c r="D146" s="8" t="s">
        <v>120</v>
      </c>
      <c r="E146" s="1">
        <v>53.43</v>
      </c>
      <c r="F146" s="1">
        <f t="shared" si="12"/>
        <v>2300</v>
      </c>
      <c r="G146" s="5">
        <f t="shared" si="13"/>
        <v>122889</v>
      </c>
      <c r="H146" s="7">
        <v>1000</v>
      </c>
      <c r="I146" s="1">
        <f t="shared" si="14"/>
        <v>53430</v>
      </c>
      <c r="J146" s="7">
        <v>1300</v>
      </c>
      <c r="K146" s="1">
        <f t="shared" si="15"/>
        <v>69459</v>
      </c>
    </row>
    <row r="147" spans="1:11" ht="15">
      <c r="A147" s="1">
        <v>145</v>
      </c>
      <c r="B147" s="8" t="s">
        <v>587</v>
      </c>
      <c r="C147" s="8" t="s">
        <v>593</v>
      </c>
      <c r="D147" s="8" t="s">
        <v>120</v>
      </c>
      <c r="E147" s="1">
        <v>24.46</v>
      </c>
      <c r="F147" s="1">
        <f t="shared" si="12"/>
        <v>3000</v>
      </c>
      <c r="G147" s="5">
        <f t="shared" si="13"/>
        <v>73380</v>
      </c>
      <c r="H147" s="7">
        <v>2000</v>
      </c>
      <c r="I147" s="1">
        <f t="shared" si="14"/>
        <v>48920</v>
      </c>
      <c r="J147" s="7">
        <v>1000</v>
      </c>
      <c r="K147" s="1">
        <f t="shared" si="15"/>
        <v>24460</v>
      </c>
    </row>
    <row r="148" spans="1:11" ht="15">
      <c r="A148" s="1">
        <v>146</v>
      </c>
      <c r="B148" s="8" t="s">
        <v>589</v>
      </c>
      <c r="C148" s="8" t="s">
        <v>590</v>
      </c>
      <c r="D148" s="8" t="s">
        <v>0</v>
      </c>
      <c r="E148" s="1">
        <v>9.14</v>
      </c>
      <c r="F148" s="1">
        <f t="shared" si="12"/>
        <v>96000</v>
      </c>
      <c r="G148" s="5">
        <f t="shared" si="13"/>
        <v>877440</v>
      </c>
      <c r="H148" s="7">
        <v>48000</v>
      </c>
      <c r="I148" s="1">
        <f t="shared" si="14"/>
        <v>438720</v>
      </c>
      <c r="J148" s="7">
        <v>48000</v>
      </c>
      <c r="K148" s="1">
        <f t="shared" si="15"/>
        <v>438720</v>
      </c>
    </row>
    <row r="149" spans="1:11" ht="45">
      <c r="A149" s="1">
        <v>147</v>
      </c>
      <c r="B149" s="8" t="s">
        <v>598</v>
      </c>
      <c r="C149" s="8" t="s">
        <v>599</v>
      </c>
      <c r="D149" s="8" t="s">
        <v>8</v>
      </c>
      <c r="E149" s="1">
        <v>15793.2</v>
      </c>
      <c r="F149" s="1">
        <v>35</v>
      </c>
      <c r="G149" s="5">
        <f t="shared" si="13"/>
        <v>552762</v>
      </c>
      <c r="H149" s="7"/>
      <c r="I149" s="1"/>
      <c r="J149" s="7">
        <v>35</v>
      </c>
      <c r="K149" s="1">
        <f t="shared" si="15"/>
        <v>552762</v>
      </c>
    </row>
    <row r="150" spans="1:11" ht="18.75">
      <c r="A150" s="1"/>
      <c r="B150" s="8"/>
      <c r="C150" s="9" t="s">
        <v>316</v>
      </c>
      <c r="D150" s="8"/>
      <c r="E150" s="1"/>
      <c r="F150" s="1"/>
      <c r="G150" s="2">
        <f>SUM(G3:G149)</f>
        <v>24319904.53</v>
      </c>
      <c r="H150" s="6"/>
      <c r="I150" s="2">
        <f>SUM(I3:I148)</f>
        <v>14096968.840000002</v>
      </c>
      <c r="J150" s="6"/>
      <c r="K150" s="2">
        <f>SUM(K3:K149)</f>
        <v>10222935.690000001</v>
      </c>
    </row>
    <row r="153" ht="15">
      <c r="B153" s="3" t="s">
        <v>601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2017-02-09T09:18:11Z</dcterms:modified>
  <cp:category/>
  <cp:version/>
  <cp:contentType/>
  <cp:contentStatus/>
</cp:coreProperties>
</file>